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Tasa de Morbilidad" sheetId="1" r:id="rId1"/>
  </sheets>
  <externalReferences>
    <externalReference r:id="rId2"/>
    <externalReference r:id="rId3"/>
    <externalReference r:id="rId4"/>
  </externalReferences>
  <definedNames>
    <definedName name="Consulta4">#REF!</definedName>
  </definedName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4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<sst xmlns="http://schemas.openxmlformats.org/spreadsheetml/2006/main" count="5" uniqueCount="5">
  <si>
    <t>Año</t>
  </si>
  <si>
    <t>Eventos</t>
  </si>
  <si>
    <t>Población</t>
  </si>
  <si>
    <t>Tasa de Morbilidad</t>
  </si>
  <si>
    <t>Tasa de 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</si>
</sst>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0.0%"/>
    <numFmt numFmtId="166" formatCode="_-* #,##0.0_-;\-* #,##0.0_-;_-* &quot;-&quot;??_-;_-@_-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3"/>
    <xf numFmtId="0" fontId="2" fillId="0" borderId="1" xfId="3" applyBorder="1"/>
    <xf numFmtId="3" fontId="3" fillId="0" borderId="1" xfId="3" applyNumberFormat="1" applyFont="1" applyFill="1" applyBorder="1" applyAlignment="1"/>
    <xf numFmtId="3" fontId="2" fillId="0" borderId="1" xfId="3" applyNumberFormat="1" applyFont="1" applyFill="1" applyBorder="1" applyAlignment="1">
      <alignment horizontal="right"/>
    </xf>
    <xf numFmtId="9" fontId="0" fillId="0" borderId="0" xfId="4" applyFont="1"/>
    <xf numFmtId="0" fontId="2" fillId="0" borderId="1" xfId="3" applyFill="1" applyBorder="1" applyAlignment="1">
      <alignment horizontal="center" vertical="center" wrapText="1"/>
    </xf>
    <xf numFmtId="2" fontId="2" fillId="0" borderId="0" xfId="3" applyNumberFormat="1"/>
    <xf numFmtId="0" fontId="2" fillId="0" borderId="1" xfId="3" applyBorder="1" applyAlignment="1">
      <alignment horizontal="center" vertical="center" wrapText="1"/>
    </xf>
    <xf numFmtId="2" fontId="2" fillId="0" borderId="0" xfId="3" applyNumberFormat="1" applyAlignment="1">
      <alignment wrapText="1"/>
    </xf>
    <xf numFmtId="0" fontId="2" fillId="0" borderId="0" xfId="3" applyAlignment="1">
      <alignment wrapText="1"/>
    </xf>
    <xf numFmtId="165" fontId="2" fillId="0" borderId="1" xfId="2" applyNumberFormat="1" applyFont="1" applyBorder="1"/>
    <xf numFmtId="0" fontId="2" fillId="0" borderId="0" xfId="3" applyBorder="1"/>
    <xf numFmtId="3" fontId="2" fillId="0" borderId="0" xfId="3" applyNumberFormat="1" applyBorder="1"/>
    <xf numFmtId="166" fontId="2" fillId="0" borderId="1" xfId="1" applyNumberFormat="1" applyFont="1" applyBorder="1"/>
    <xf numFmtId="167" fontId="2" fillId="0" borderId="1" xfId="1" applyNumberFormat="1" applyFont="1" applyBorder="1"/>
    <xf numFmtId="9" fontId="2" fillId="0" borderId="0" xfId="2" applyFont="1"/>
  </cellXfs>
  <cellStyles count="5">
    <cellStyle name="Millares" xfId="1" builtinId="3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0829829067065"/>
          <c:y val="0.10240061455732667"/>
          <c:w val="0.83419110245627903"/>
          <c:h val="0.670349209397605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'Tasa de Morbilidad'!$D$2</c:f>
              <c:strCache>
                <c:ptCount val="1"/>
                <c:pt idx="0">
                  <c:v>Tasa de Morbilidad</c:v>
                </c:pt>
              </c:strCache>
            </c:strRef>
          </c:tx>
          <c:spPr>
            <a:ln w="25400" cap="flat" cmpd="dbl" algn="ctr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rgbClr val="0070C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684587813620072E-3"/>
                  <c:y val="-4.065040650406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673835125448029E-2"/>
                  <c:y val="4.878048780487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4958183990442055E-2"/>
                  <c:y val="5.6910569105691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78972520908005E-2"/>
                  <c:y val="4.878048780487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'Tasa de Morbilidad'!$A$3:$A$9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xVal>
          <c:yVal>
            <c:numRef>
              <c:f>'Tasa de Morbilidad'!$D$3:$D$9</c:f>
              <c:numCache>
                <c:formatCode>_-* #,##0.0_-;\-* #,##0.0_-;_-* "-"??_-;_-@_-</c:formatCode>
                <c:ptCount val="7"/>
                <c:pt idx="0">
                  <c:v>839.05504065634648</c:v>
                </c:pt>
                <c:pt idx="1">
                  <c:v>796.68566075959632</c:v>
                </c:pt>
                <c:pt idx="2">
                  <c:v>886.93148811606807</c:v>
                </c:pt>
                <c:pt idx="3">
                  <c:v>902.40739686957374</c:v>
                </c:pt>
                <c:pt idx="4">
                  <c:v>703.06482526376124</c:v>
                </c:pt>
                <c:pt idx="5">
                  <c:v>576.54143498601786</c:v>
                </c:pt>
                <c:pt idx="6">
                  <c:v>517.21870204703691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69504"/>
        <c:axId val="213275392"/>
      </c:scatterChart>
      <c:valAx>
        <c:axId val="213269504"/>
        <c:scaling>
          <c:orientation val="minMax"/>
          <c:max val="2016"/>
          <c:min val="201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3275392"/>
        <c:crosses val="autoZero"/>
        <c:crossBetween val="midCat"/>
      </c:valAx>
      <c:valAx>
        <c:axId val="213275392"/>
        <c:scaling>
          <c:orientation val="minMax"/>
          <c:max val="950"/>
          <c:min val="4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Heridos por cada 100.000 hab</a:t>
                </a:r>
              </a:p>
            </c:rich>
          </c:tx>
          <c:layout>
            <c:manualLayout>
              <c:xMode val="edge"/>
              <c:yMode val="edge"/>
              <c:x val="7.6060922492215341E-3"/>
              <c:y val="0.1863657896421483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3269504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504199357531888"/>
          <c:y val="0.88035019372725809"/>
          <c:w val="0.32825939737773946"/>
          <c:h val="8.5066741077010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95250</xdr:rowOff>
    </xdr:from>
    <xdr:to>
      <xdr:col>13</xdr:col>
      <xdr:colOff>476250</xdr:colOff>
      <xdr:row>19</xdr:row>
      <xdr:rowOff>114300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sa%20de%20Mortalidad%20Gene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revisados%20y%20Validados%20(1Julio17)/accidentalidad/Accidentalidad25may2017/Copia%20de%20INFORMACI&#211;N%20DAPM-PIMU%202010-2016%2018abril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revisados%20y%20Validados%20(1Julio17)/accidentalidad/Accidentalidad25may2017/Parque%20automotor%20II%20semest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Mortalidad"/>
    </sheetNames>
    <sheetDataSet>
      <sheetData sheetId="0">
        <row r="2">
          <cell r="D2" t="str">
            <v>Tasa de Mortalidad</v>
          </cell>
        </row>
        <row r="4">
          <cell r="A4">
            <v>2011</v>
          </cell>
          <cell r="B4">
            <v>252</v>
          </cell>
          <cell r="D4">
            <v>11.10301883151301</v>
          </cell>
        </row>
        <row r="5">
          <cell r="A5">
            <v>2012</v>
          </cell>
          <cell r="B5">
            <v>280</v>
          </cell>
          <cell r="D5">
            <v>12.202280693420748</v>
          </cell>
        </row>
        <row r="6">
          <cell r="A6">
            <v>2013</v>
          </cell>
          <cell r="B6">
            <v>248</v>
          </cell>
          <cell r="D6">
            <v>10.691111375514941</v>
          </cell>
        </row>
        <row r="7">
          <cell r="A7">
            <v>2014</v>
          </cell>
          <cell r="B7">
            <v>258</v>
          </cell>
          <cell r="D7">
            <v>11.003380340797721</v>
          </cell>
        </row>
        <row r="8">
          <cell r="A8">
            <v>2015</v>
          </cell>
          <cell r="B8">
            <v>320</v>
          </cell>
          <cell r="D8">
            <v>13.503129561262222</v>
          </cell>
        </row>
        <row r="9">
          <cell r="A9">
            <v>2016</v>
          </cell>
          <cell r="B9">
            <v>321</v>
          </cell>
          <cell r="D9">
            <v>13.403342484628956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O_ACCID_TTO_MES_2010_2016"/>
      <sheetName val="NRO_ACCIDTTO_MES_2010_2016 (D)"/>
      <sheetName val="NRO_ACCIDTTO_MES_2010_2016 (H)"/>
      <sheetName val="NRO_ACCIDTTO_MES_2010_2016 (M)"/>
      <sheetName val="NRO_VICT_HERIDOS_2010_2016"/>
      <sheetName val="HERIDOS POR CONDICIÓN"/>
      <sheetName val="NRO_VICT_MUERTOS_2010_2016"/>
      <sheetName val="MUERTOS POR CONDICIÓN"/>
      <sheetName val="PA_ACTIVO_DIC_2016"/>
      <sheetName val="CONTRAVENCIONES 2015_2016"/>
    </sheetNames>
    <sheetDataSet>
      <sheetData sheetId="0">
        <row r="4">
          <cell r="K4">
            <v>2011</v>
          </cell>
        </row>
        <row r="5">
          <cell r="K5">
            <v>2012</v>
          </cell>
        </row>
        <row r="6">
          <cell r="K6">
            <v>2013</v>
          </cell>
        </row>
        <row r="7">
          <cell r="K7">
            <v>2014</v>
          </cell>
        </row>
        <row r="8">
          <cell r="K8">
            <v>2015</v>
          </cell>
        </row>
        <row r="9">
          <cell r="K9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accidentalidad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F9" sqref="F9"/>
    </sheetView>
  </sheetViews>
  <sheetFormatPr baseColWidth="10" defaultRowHeight="12.75" x14ac:dyDescent="0.2"/>
  <cols>
    <col min="1" max="2" width="10.42578125" style="1" customWidth="1"/>
    <col min="3" max="3" width="11.42578125" style="1"/>
    <col min="4" max="4" width="12.28515625" style="1" customWidth="1"/>
    <col min="5" max="5" width="10.85546875" style="1" customWidth="1"/>
    <col min="6" max="16384" width="11.42578125" style="1"/>
  </cols>
  <sheetData>
    <row r="1" spans="1:16" ht="12.75" customHeight="1" x14ac:dyDescent="0.2">
      <c r="F1" s="7"/>
    </row>
    <row r="2" spans="1:16" s="10" customFormat="1" ht="25.5" x14ac:dyDescent="0.2">
      <c r="A2" s="8" t="s">
        <v>0</v>
      </c>
      <c r="B2" s="8" t="s">
        <v>1</v>
      </c>
      <c r="C2" s="8" t="s">
        <v>2</v>
      </c>
      <c r="D2" s="8" t="s">
        <v>3</v>
      </c>
      <c r="E2" s="6" t="s">
        <v>4</v>
      </c>
      <c r="F2" s="9"/>
    </row>
    <row r="3" spans="1:16" x14ac:dyDescent="0.2">
      <c r="A3" s="2">
        <v>2010</v>
      </c>
      <c r="B3" s="15">
        <v>18834</v>
      </c>
      <c r="C3" s="3">
        <v>2244668</v>
      </c>
      <c r="D3" s="14">
        <f>B3/C3*100000</f>
        <v>839.05504065634648</v>
      </c>
      <c r="E3" s="2"/>
      <c r="F3" s="7"/>
      <c r="N3" s="12"/>
      <c r="O3" s="12"/>
      <c r="P3" s="12"/>
    </row>
    <row r="4" spans="1:16" x14ac:dyDescent="0.2">
      <c r="A4" s="2">
        <v>2011</v>
      </c>
      <c r="B4" s="15">
        <v>18082</v>
      </c>
      <c r="C4" s="3">
        <v>2269653</v>
      </c>
      <c r="D4" s="14">
        <f t="shared" ref="D4:D9" si="0">B4/C4*100000</f>
        <v>796.68566075959632</v>
      </c>
      <c r="E4" s="11">
        <f>+D4/D3-1</f>
        <v>-5.0496544140426036E-2</v>
      </c>
      <c r="F4" s="7"/>
      <c r="N4" s="12"/>
      <c r="O4" s="12"/>
      <c r="P4" s="12"/>
    </row>
    <row r="5" spans="1:16" x14ac:dyDescent="0.2">
      <c r="A5" s="2">
        <v>2012</v>
      </c>
      <c r="B5" s="15">
        <v>20352</v>
      </c>
      <c r="C5" s="3">
        <v>2294653</v>
      </c>
      <c r="D5" s="14">
        <f t="shared" si="0"/>
        <v>886.93148811606807</v>
      </c>
      <c r="E5" s="11">
        <f t="shared" ref="E5:E9" si="1">+D5/D4-1</f>
        <v>0.11327658046515765</v>
      </c>
      <c r="F5" s="7"/>
      <c r="N5" s="12"/>
      <c r="O5" s="13"/>
      <c r="P5" s="13"/>
    </row>
    <row r="6" spans="1:16" x14ac:dyDescent="0.2">
      <c r="A6" s="2">
        <v>2013</v>
      </c>
      <c r="B6" s="15">
        <v>20933</v>
      </c>
      <c r="C6" s="3">
        <v>2319684</v>
      </c>
      <c r="D6" s="14">
        <f t="shared" si="0"/>
        <v>902.40739686957374</v>
      </c>
      <c r="E6" s="11">
        <f t="shared" si="1"/>
        <v>1.7448820975313417E-2</v>
      </c>
      <c r="F6" s="7"/>
      <c r="N6" s="12"/>
      <c r="O6" s="13"/>
      <c r="P6" s="13"/>
    </row>
    <row r="7" spans="1:16" x14ac:dyDescent="0.2">
      <c r="A7" s="2">
        <v>2014</v>
      </c>
      <c r="B7" s="15">
        <v>16485</v>
      </c>
      <c r="C7" s="3">
        <v>2344734</v>
      </c>
      <c r="D7" s="14">
        <f t="shared" si="0"/>
        <v>703.06482526376124</v>
      </c>
      <c r="E7" s="11">
        <f t="shared" si="1"/>
        <v>-0.22090086173642454</v>
      </c>
      <c r="F7" s="7"/>
      <c r="N7" s="12"/>
      <c r="O7" s="13"/>
      <c r="P7" s="13"/>
    </row>
    <row r="8" spans="1:16" x14ac:dyDescent="0.2">
      <c r="A8" s="2">
        <v>2015</v>
      </c>
      <c r="B8" s="15">
        <v>13663</v>
      </c>
      <c r="C8" s="3">
        <v>2369821</v>
      </c>
      <c r="D8" s="14">
        <f t="shared" si="0"/>
        <v>576.54143498601786</v>
      </c>
      <c r="E8" s="11">
        <f t="shared" si="1"/>
        <v>-0.1799597785741549</v>
      </c>
      <c r="N8" s="12"/>
      <c r="O8" s="13"/>
      <c r="P8" s="13"/>
    </row>
    <row r="9" spans="1:16" x14ac:dyDescent="0.2">
      <c r="A9" s="2">
        <v>2016</v>
      </c>
      <c r="B9" s="15">
        <v>12387</v>
      </c>
      <c r="C9" s="4">
        <v>2394925</v>
      </c>
      <c r="D9" s="14">
        <f t="shared" si="0"/>
        <v>517.21870204703691</v>
      </c>
      <c r="E9" s="11">
        <f t="shared" si="1"/>
        <v>-0.10289413620448573</v>
      </c>
      <c r="F9" s="16"/>
      <c r="N9" s="12"/>
      <c r="O9" s="13"/>
      <c r="P9" s="13"/>
    </row>
    <row r="10" spans="1:16" ht="15" x14ac:dyDescent="0.25">
      <c r="B10" s="5"/>
      <c r="N10" s="12"/>
      <c r="O10" s="13"/>
      <c r="P10" s="13"/>
    </row>
    <row r="11" spans="1:16" x14ac:dyDescent="0.2">
      <c r="N11" s="12"/>
      <c r="O11" s="13"/>
      <c r="P11" s="13"/>
    </row>
    <row r="12" spans="1:16" x14ac:dyDescent="0.2">
      <c r="N12" s="12"/>
      <c r="O12" s="12"/>
      <c r="P12" s="12"/>
    </row>
    <row r="13" spans="1:16" x14ac:dyDescent="0.2">
      <c r="N13" s="12"/>
      <c r="O13" s="12"/>
      <c r="P13" s="12"/>
    </row>
    <row r="14" spans="1:16" x14ac:dyDescent="0.2">
      <c r="N14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 de Morbilidad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Mazo Arango</dc:creator>
  <cp:lastModifiedBy>Diana Carolina Mazo Arango</cp:lastModifiedBy>
  <dcterms:created xsi:type="dcterms:W3CDTF">2017-11-22T16:01:47Z</dcterms:created>
  <dcterms:modified xsi:type="dcterms:W3CDTF">2017-11-22T16:38:22Z</dcterms:modified>
</cp:coreProperties>
</file>