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 activeTab="1"/>
  </bookViews>
  <sheets>
    <sheet name="Km año" sheetId="1" r:id="rId1"/>
    <sheet name="Km mes" sheetId="2" r:id="rId2"/>
  </sheets>
  <definedNames>
    <definedName name="_1Excel_BuiltIn__FilterDatabase_1_1_1" localSheetId="1">#REF!</definedName>
    <definedName name="_1Excel_BuiltIn__FilterDatabase_1_1_1">#REF!</definedName>
    <definedName name="Excel_BuiltIn__FilterDatabase_1" localSheetId="1">#REF!</definedName>
    <definedName name="Excel_BuiltIn__FilterDatabase_1">#REF!</definedName>
    <definedName name="Excel_BuiltIn__FilterDatabase_1_1" localSheetId="1">#REF!</definedName>
    <definedName name="Excel_BuiltIn__FilterDatabase_1_1">#REF!</definedName>
    <definedName name="Excel_BuiltIn__FilterDatabase_1_1_1">"$#REF!.$B$8:$S$105"</definedName>
    <definedName name="Excel_BuiltIn__FilterDatabase_2">"$#REF!.$B$1:$G$41"</definedName>
    <definedName name="Excel_BuiltIn__FilterDatabase_2_1">"$#REF!.$B$1:$G$41"</definedName>
    <definedName name="Excel_BuiltIn__FilterDatabase_4">"$#REF!.$B$1:$B$54"</definedName>
    <definedName name="Excel_BuiltIn_Print_Area_1" localSheetId="1">#REF!</definedName>
    <definedName name="Excel_BuiltIn_Print_Area_1">#REF!</definedName>
    <definedName name="info" localSheetId="1">#REF!</definedName>
    <definedName name="info">#REF!</definedName>
    <definedName name="info5" localSheetId="1">#REF!</definedName>
    <definedName name="info5">#REF!</definedName>
    <definedName name="PRUEBA" localSheetId="1">#REF!</definedName>
    <definedName name="PRUEBA">#REF!</definedName>
    <definedName name="RRR" localSheetId="1">#REF!</definedName>
    <definedName name="RRR">#REF!</definedName>
  </definedNames>
  <calcPr calcId="145621"/>
</workbook>
</file>

<file path=xl/calcChain.xml><?xml version="1.0" encoding="utf-8"?>
<calcChain xmlns="http://schemas.openxmlformats.org/spreadsheetml/2006/main">
  <c r="E11" i="1" l="1"/>
  <c r="E123" i="2" l="1"/>
  <c r="E122" i="2"/>
  <c r="E121" i="2"/>
  <c r="E120" i="2"/>
  <c r="E119" i="2"/>
  <c r="E118" i="2"/>
  <c r="E117" i="2"/>
  <c r="E116" i="2"/>
  <c r="E115" i="2"/>
  <c r="E114" i="2"/>
  <c r="E113" i="2"/>
  <c r="E112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1" i="2"/>
  <c r="E90" i="2"/>
  <c r="E89" i="2"/>
  <c r="E88" i="2"/>
  <c r="E87" i="2"/>
  <c r="E86" i="2"/>
  <c r="E85" i="2"/>
  <c r="E84" i="2"/>
  <c r="E83" i="2"/>
  <c r="E82" i="2"/>
  <c r="E81" i="2"/>
  <c r="E80" i="2"/>
  <c r="E75" i="2"/>
  <c r="E74" i="2"/>
  <c r="E73" i="2"/>
  <c r="E72" i="2"/>
  <c r="E71" i="2"/>
  <c r="E70" i="2"/>
  <c r="E69" i="2"/>
  <c r="E68" i="2"/>
  <c r="E67" i="2"/>
  <c r="E66" i="2"/>
  <c r="E65" i="2"/>
  <c r="E64" i="2"/>
  <c r="E9" i="1"/>
  <c r="E8" i="1"/>
  <c r="E10" i="1" l="1"/>
  <c r="E7" i="1"/>
</calcChain>
</file>

<file path=xl/sharedStrings.xml><?xml version="1.0" encoding="utf-8"?>
<sst xmlns="http://schemas.openxmlformats.org/spreadsheetml/2006/main" count="151" uniqueCount="30">
  <si>
    <t>kilómetros recorridos anualmente</t>
  </si>
  <si>
    <t>Año</t>
  </si>
  <si>
    <t>Articulado</t>
  </si>
  <si>
    <t>Padrón</t>
  </si>
  <si>
    <t>Complementario</t>
  </si>
  <si>
    <t>Total</t>
  </si>
  <si>
    <t>Kilómetros recorridos mensualmente</t>
  </si>
  <si>
    <t>Año 2010</t>
  </si>
  <si>
    <t>Mes</t>
  </si>
  <si>
    <t>Año 2011</t>
  </si>
  <si>
    <t>Año 2012</t>
  </si>
  <si>
    <t>Año 2013</t>
  </si>
  <si>
    <t>Año 2014</t>
  </si>
  <si>
    <t>Troncal</t>
  </si>
  <si>
    <t>Pretroncal</t>
  </si>
  <si>
    <t>Año 2015</t>
  </si>
  <si>
    <t>Año 2016</t>
  </si>
  <si>
    <t>Año 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</si>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</sst>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[$-F400]h:mm:ss\ AM/P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Verdana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17" borderId="0" applyNumberFormat="0" applyBorder="0" applyAlignment="0" applyProtection="0"/>
    <xf numFmtId="0" fontId="7" fillId="29" borderId="5" applyNumberFormat="0" applyAlignment="0" applyProtection="0"/>
    <xf numFmtId="0" fontId="8" fillId="30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4" borderId="0" applyNumberFormat="0" applyBorder="0" applyAlignment="0" applyProtection="0"/>
    <xf numFmtId="0" fontId="11" fillId="20" borderId="5" applyNumberFormat="0" applyAlignment="0" applyProtection="0"/>
    <xf numFmtId="0" fontId="4" fillId="0" borderId="0"/>
    <xf numFmtId="0" fontId="12" fillId="16" borderId="0" applyNumberFormat="0" applyBorder="0" applyAlignment="0" applyProtection="0"/>
    <xf numFmtId="41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35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167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29" borderId="9" applyNumberFormat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</cellStyleXfs>
  <cellXfs count="41">
    <xf numFmtId="0" fontId="0" fillId="0" borderId="0" xfId="0"/>
    <xf numFmtId="0" fontId="2" fillId="0" borderId="0" xfId="0" applyFont="1" applyFill="1"/>
    <xf numFmtId="0" fontId="2" fillId="0" borderId="3" xfId="0" applyFont="1" applyFill="1" applyBorder="1"/>
    <xf numFmtId="0" fontId="2" fillId="0" borderId="4" xfId="0" applyFont="1" applyFill="1" applyBorder="1"/>
    <xf numFmtId="3" fontId="2" fillId="0" borderId="3" xfId="0" applyNumberFormat="1" applyFont="1" applyFill="1" applyBorder="1"/>
    <xf numFmtId="9" fontId="2" fillId="0" borderId="0" xfId="2" applyNumberFormat="1" applyFont="1" applyFill="1"/>
    <xf numFmtId="0" fontId="2" fillId="0" borderId="0" xfId="0" applyFont="1" applyFill="1" applyBorder="1"/>
    <xf numFmtId="3" fontId="2" fillId="0" borderId="0" xfId="0" applyNumberFormat="1" applyFont="1" applyFill="1" applyBorder="1"/>
    <xf numFmtId="10" fontId="2" fillId="0" borderId="0" xfId="2" applyNumberFormat="1" applyFont="1" applyFill="1"/>
    <xf numFmtId="164" fontId="2" fillId="0" borderId="0" xfId="1" applyNumberFormat="1" applyFont="1" applyFill="1"/>
    <xf numFmtId="9" fontId="2" fillId="0" borderId="0" xfId="0" applyNumberFormat="1" applyFont="1" applyFill="1"/>
    <xf numFmtId="166" fontId="2" fillId="0" borderId="3" xfId="3" applyNumberFormat="1" applyFont="1" applyFill="1" applyBorder="1"/>
    <xf numFmtId="166" fontId="2" fillId="0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/>
    <xf numFmtId="0" fontId="2" fillId="0" borderId="15" xfId="0" applyFont="1" applyFill="1" applyBorder="1"/>
    <xf numFmtId="3" fontId="2" fillId="0" borderId="15" xfId="0" applyNumberFormat="1" applyFont="1" applyFill="1" applyBorder="1"/>
    <xf numFmtId="0" fontId="2" fillId="0" borderId="16" xfId="0" applyFont="1" applyFill="1" applyBorder="1"/>
    <xf numFmtId="3" fontId="2" fillId="0" borderId="16" xfId="0" applyNumberFormat="1" applyFont="1" applyFill="1" applyBorder="1"/>
    <xf numFmtId="0" fontId="2" fillId="0" borderId="2" xfId="0" applyFont="1" applyFill="1" applyBorder="1"/>
    <xf numFmtId="166" fontId="2" fillId="0" borderId="2" xfId="3" applyNumberFormat="1" applyFont="1" applyFill="1" applyBorder="1" applyAlignment="1">
      <alignment vertical="center"/>
    </xf>
    <xf numFmtId="166" fontId="2" fillId="0" borderId="2" xfId="0" applyNumberFormat="1" applyFont="1" applyFill="1" applyBorder="1"/>
    <xf numFmtId="166" fontId="2" fillId="0" borderId="0" xfId="3" applyNumberFormat="1" applyFont="1" applyFill="1" applyBorder="1" applyAlignment="1">
      <alignment vertical="center"/>
    </xf>
    <xf numFmtId="166" fontId="2" fillId="0" borderId="0" xfId="0" applyNumberFormat="1" applyFont="1" applyFill="1" applyBorder="1"/>
    <xf numFmtId="0" fontId="2" fillId="0" borderId="17" xfId="0" applyFont="1" applyFill="1" applyBorder="1"/>
    <xf numFmtId="166" fontId="2" fillId="0" borderId="17" xfId="3" applyNumberFormat="1" applyFont="1" applyFill="1" applyBorder="1" applyAlignment="1">
      <alignment vertical="center"/>
    </xf>
    <xf numFmtId="166" fontId="2" fillId="0" borderId="17" xfId="0" applyNumberFormat="1" applyFont="1" applyFill="1" applyBorder="1"/>
    <xf numFmtId="166" fontId="2" fillId="0" borderId="2" xfId="3" applyNumberFormat="1" applyFont="1" applyFill="1" applyBorder="1"/>
    <xf numFmtId="166" fontId="2" fillId="0" borderId="0" xfId="3" applyNumberFormat="1" applyFont="1" applyFill="1" applyBorder="1"/>
    <xf numFmtId="166" fontId="2" fillId="0" borderId="17" xfId="3" applyNumberFormat="1" applyFont="1" applyFill="1" applyBorder="1"/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6" fillId="0" borderId="3" xfId="0" applyFont="1" applyFill="1" applyBorder="1"/>
    <xf numFmtId="3" fontId="26" fillId="0" borderId="3" xfId="0" applyNumberFormat="1" applyFont="1" applyFill="1" applyBorder="1"/>
    <xf numFmtId="0" fontId="26" fillId="0" borderId="0" xfId="0" applyFont="1" applyFill="1" applyBorder="1"/>
    <xf numFmtId="3" fontId="26" fillId="0" borderId="0" xfId="0" applyNumberFormat="1" applyFont="1" applyFill="1" applyBorder="1"/>
    <xf numFmtId="0" fontId="26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9" fontId="26" fillId="0" borderId="0" xfId="2" applyFont="1" applyFill="1" applyBorder="1"/>
  </cellXfs>
  <cellStyles count="917">
    <cellStyle name="20% - Énfasis1 10" xfId="4"/>
    <cellStyle name="20% - Énfasis1 11" xfId="5"/>
    <cellStyle name="20% - Énfasis1 12" xfId="6"/>
    <cellStyle name="20% - Énfasis1 13" xfId="7"/>
    <cellStyle name="20% - Énfasis1 14" xfId="8"/>
    <cellStyle name="20% - Énfasis1 15" xfId="9"/>
    <cellStyle name="20% - Énfasis1 16" xfId="10"/>
    <cellStyle name="20% - Énfasis1 17" xfId="11"/>
    <cellStyle name="20% - Énfasis1 18" xfId="12"/>
    <cellStyle name="20% - Énfasis1 19" xfId="13"/>
    <cellStyle name="20% - Énfasis1 2" xfId="14"/>
    <cellStyle name="20% - Énfasis1 2 2" xfId="15"/>
    <cellStyle name="20% - Énfasis1 20" xfId="16"/>
    <cellStyle name="20% - Énfasis1 21" xfId="17"/>
    <cellStyle name="20% - Énfasis1 22" xfId="18"/>
    <cellStyle name="20% - Énfasis1 23" xfId="19"/>
    <cellStyle name="20% - Énfasis1 24" xfId="20"/>
    <cellStyle name="20% - Énfasis1 25" xfId="21"/>
    <cellStyle name="20% - Énfasis1 26" xfId="22"/>
    <cellStyle name="20% - Énfasis1 27" xfId="23"/>
    <cellStyle name="20% - Énfasis1 28" xfId="24"/>
    <cellStyle name="20% - Énfasis1 29" xfId="25"/>
    <cellStyle name="20% - Énfasis1 3" xfId="26"/>
    <cellStyle name="20% - Énfasis1 30" xfId="27"/>
    <cellStyle name="20% - Énfasis1 31" xfId="28"/>
    <cellStyle name="20% - Énfasis1 32" xfId="29"/>
    <cellStyle name="20% - Énfasis1 33" xfId="30"/>
    <cellStyle name="20% - Énfasis1 34" xfId="31"/>
    <cellStyle name="20% - Énfasis1 35" xfId="32"/>
    <cellStyle name="20% - Énfasis1 36" xfId="33"/>
    <cellStyle name="20% - Énfasis1 37" xfId="34"/>
    <cellStyle name="20% - Énfasis1 38" xfId="35"/>
    <cellStyle name="20% - Énfasis1 4" xfId="36"/>
    <cellStyle name="20% - Énfasis1 5" xfId="37"/>
    <cellStyle name="20% - Énfasis1 6" xfId="38"/>
    <cellStyle name="20% - Énfasis1 7" xfId="39"/>
    <cellStyle name="20% - Énfasis1 8" xfId="40"/>
    <cellStyle name="20% - Énfasis1 9" xfId="41"/>
    <cellStyle name="20% - Énfasis2 10" xfId="42"/>
    <cellStyle name="20% - Énfasis2 11" xfId="43"/>
    <cellStyle name="20% - Énfasis2 12" xfId="44"/>
    <cellStyle name="20% - Énfasis2 13" xfId="45"/>
    <cellStyle name="20% - Énfasis2 14" xfId="46"/>
    <cellStyle name="20% - Énfasis2 15" xfId="47"/>
    <cellStyle name="20% - Énfasis2 16" xfId="48"/>
    <cellStyle name="20% - Énfasis2 17" xfId="49"/>
    <cellStyle name="20% - Énfasis2 18" xfId="50"/>
    <cellStyle name="20% - Énfasis2 19" xfId="51"/>
    <cellStyle name="20% - Énfasis2 2" xfId="52"/>
    <cellStyle name="20% - Énfasis2 2 2" xfId="53"/>
    <cellStyle name="20% - Énfasis2 20" xfId="54"/>
    <cellStyle name="20% - Énfasis2 21" xfId="55"/>
    <cellStyle name="20% - Énfasis2 22" xfId="56"/>
    <cellStyle name="20% - Énfasis2 23" xfId="57"/>
    <cellStyle name="20% - Énfasis2 24" xfId="58"/>
    <cellStyle name="20% - Énfasis2 25" xfId="59"/>
    <cellStyle name="20% - Énfasis2 26" xfId="60"/>
    <cellStyle name="20% - Énfasis2 27" xfId="61"/>
    <cellStyle name="20% - Énfasis2 28" xfId="62"/>
    <cellStyle name="20% - Énfasis2 29" xfId="63"/>
    <cellStyle name="20% - Énfasis2 3" xfId="64"/>
    <cellStyle name="20% - Énfasis2 30" xfId="65"/>
    <cellStyle name="20% - Énfasis2 31" xfId="66"/>
    <cellStyle name="20% - Énfasis2 32" xfId="67"/>
    <cellStyle name="20% - Énfasis2 33" xfId="68"/>
    <cellStyle name="20% - Énfasis2 34" xfId="69"/>
    <cellStyle name="20% - Énfasis2 35" xfId="70"/>
    <cellStyle name="20% - Énfasis2 36" xfId="71"/>
    <cellStyle name="20% - Énfasis2 37" xfId="72"/>
    <cellStyle name="20% - Énfasis2 38" xfId="73"/>
    <cellStyle name="20% - Énfasis2 4" xfId="74"/>
    <cellStyle name="20% - Énfasis2 5" xfId="75"/>
    <cellStyle name="20% - Énfasis2 6" xfId="76"/>
    <cellStyle name="20% - Énfasis2 7" xfId="77"/>
    <cellStyle name="20% - Énfasis2 8" xfId="78"/>
    <cellStyle name="20% - Énfasis2 9" xfId="79"/>
    <cellStyle name="20% - Énfasis3 10" xfId="80"/>
    <cellStyle name="20% - Énfasis3 11" xfId="81"/>
    <cellStyle name="20% - Énfasis3 12" xfId="82"/>
    <cellStyle name="20% - Énfasis3 13" xfId="83"/>
    <cellStyle name="20% - Énfasis3 14" xfId="84"/>
    <cellStyle name="20% - Énfasis3 15" xfId="85"/>
    <cellStyle name="20% - Énfasis3 16" xfId="86"/>
    <cellStyle name="20% - Énfasis3 17" xfId="87"/>
    <cellStyle name="20% - Énfasis3 18" xfId="88"/>
    <cellStyle name="20% - Énfasis3 19" xfId="89"/>
    <cellStyle name="20% - Énfasis3 2" xfId="90"/>
    <cellStyle name="20% - Énfasis3 2 2" xfId="91"/>
    <cellStyle name="20% - Énfasis3 20" xfId="92"/>
    <cellStyle name="20% - Énfasis3 21" xfId="93"/>
    <cellStyle name="20% - Énfasis3 22" xfId="94"/>
    <cellStyle name="20% - Énfasis3 23" xfId="95"/>
    <cellStyle name="20% - Énfasis3 24" xfId="96"/>
    <cellStyle name="20% - Énfasis3 25" xfId="97"/>
    <cellStyle name="20% - Énfasis3 26" xfId="98"/>
    <cellStyle name="20% - Énfasis3 27" xfId="99"/>
    <cellStyle name="20% - Énfasis3 28" xfId="100"/>
    <cellStyle name="20% - Énfasis3 29" xfId="101"/>
    <cellStyle name="20% - Énfasis3 3" xfId="102"/>
    <cellStyle name="20% - Énfasis3 30" xfId="103"/>
    <cellStyle name="20% - Énfasis3 31" xfId="104"/>
    <cellStyle name="20% - Énfasis3 32" xfId="105"/>
    <cellStyle name="20% - Énfasis3 33" xfId="106"/>
    <cellStyle name="20% - Énfasis3 34" xfId="107"/>
    <cellStyle name="20% - Énfasis3 35" xfId="108"/>
    <cellStyle name="20% - Énfasis3 36" xfId="109"/>
    <cellStyle name="20% - Énfasis3 37" xfId="110"/>
    <cellStyle name="20% - Énfasis3 38" xfId="111"/>
    <cellStyle name="20% - Énfasis3 4" xfId="112"/>
    <cellStyle name="20% - Énfasis3 5" xfId="113"/>
    <cellStyle name="20% - Énfasis3 6" xfId="114"/>
    <cellStyle name="20% - Énfasis3 7" xfId="115"/>
    <cellStyle name="20% - Énfasis3 8" xfId="116"/>
    <cellStyle name="20% - Énfasis3 9" xfId="117"/>
    <cellStyle name="20% - Énfasis4 10" xfId="118"/>
    <cellStyle name="20% - Énfasis4 11" xfId="119"/>
    <cellStyle name="20% - Énfasis4 12" xfId="120"/>
    <cellStyle name="20% - Énfasis4 13" xfId="121"/>
    <cellStyle name="20% - Énfasis4 14" xfId="122"/>
    <cellStyle name="20% - Énfasis4 15" xfId="123"/>
    <cellStyle name="20% - Énfasis4 16" xfId="124"/>
    <cellStyle name="20% - Énfasis4 17" xfId="125"/>
    <cellStyle name="20% - Énfasis4 18" xfId="126"/>
    <cellStyle name="20% - Énfasis4 19" xfId="127"/>
    <cellStyle name="20% - Énfasis4 2" xfId="128"/>
    <cellStyle name="20% - Énfasis4 2 2" xfId="129"/>
    <cellStyle name="20% - Énfasis4 20" xfId="130"/>
    <cellStyle name="20% - Énfasis4 21" xfId="131"/>
    <cellStyle name="20% - Énfasis4 22" xfId="132"/>
    <cellStyle name="20% - Énfasis4 23" xfId="133"/>
    <cellStyle name="20% - Énfasis4 24" xfId="134"/>
    <cellStyle name="20% - Énfasis4 25" xfId="135"/>
    <cellStyle name="20% - Énfasis4 26" xfId="136"/>
    <cellStyle name="20% - Énfasis4 27" xfId="137"/>
    <cellStyle name="20% - Énfasis4 28" xfId="138"/>
    <cellStyle name="20% - Énfasis4 29" xfId="139"/>
    <cellStyle name="20% - Énfasis4 3" xfId="140"/>
    <cellStyle name="20% - Énfasis4 30" xfId="141"/>
    <cellStyle name="20% - Énfasis4 31" xfId="142"/>
    <cellStyle name="20% - Énfasis4 32" xfId="143"/>
    <cellStyle name="20% - Énfasis4 33" xfId="144"/>
    <cellStyle name="20% - Énfasis4 34" xfId="145"/>
    <cellStyle name="20% - Énfasis4 35" xfId="146"/>
    <cellStyle name="20% - Énfasis4 36" xfId="147"/>
    <cellStyle name="20% - Énfasis4 37" xfId="148"/>
    <cellStyle name="20% - Énfasis4 38" xfId="149"/>
    <cellStyle name="20% - Énfasis4 4" xfId="150"/>
    <cellStyle name="20% - Énfasis4 5" xfId="151"/>
    <cellStyle name="20% - Énfasis4 6" xfId="152"/>
    <cellStyle name="20% - Énfasis4 7" xfId="153"/>
    <cellStyle name="20% - Énfasis4 8" xfId="154"/>
    <cellStyle name="20% - Énfasis4 9" xfId="155"/>
    <cellStyle name="20% - Énfasis5 10" xfId="156"/>
    <cellStyle name="20% - Énfasis5 11" xfId="157"/>
    <cellStyle name="20% - Énfasis5 12" xfId="158"/>
    <cellStyle name="20% - Énfasis5 13" xfId="159"/>
    <cellStyle name="20% - Énfasis5 14" xfId="160"/>
    <cellStyle name="20% - Énfasis5 15" xfId="161"/>
    <cellStyle name="20% - Énfasis5 16" xfId="162"/>
    <cellStyle name="20% - Énfasis5 17" xfId="163"/>
    <cellStyle name="20% - Énfasis5 18" xfId="164"/>
    <cellStyle name="20% - Énfasis5 19" xfId="165"/>
    <cellStyle name="20% - Énfasis5 2" xfId="166"/>
    <cellStyle name="20% - Énfasis5 2 2" xfId="167"/>
    <cellStyle name="20% - Énfasis5 20" xfId="168"/>
    <cellStyle name="20% - Énfasis5 21" xfId="169"/>
    <cellStyle name="20% - Énfasis5 22" xfId="170"/>
    <cellStyle name="20% - Énfasis5 23" xfId="171"/>
    <cellStyle name="20% - Énfasis5 24" xfId="172"/>
    <cellStyle name="20% - Énfasis5 25" xfId="173"/>
    <cellStyle name="20% - Énfasis5 26" xfId="174"/>
    <cellStyle name="20% - Énfasis5 27" xfId="175"/>
    <cellStyle name="20% - Énfasis5 28" xfId="176"/>
    <cellStyle name="20% - Énfasis5 29" xfId="177"/>
    <cellStyle name="20% - Énfasis5 3" xfId="178"/>
    <cellStyle name="20% - Énfasis5 30" xfId="179"/>
    <cellStyle name="20% - Énfasis5 31" xfId="180"/>
    <cellStyle name="20% - Énfasis5 32" xfId="181"/>
    <cellStyle name="20% - Énfasis5 33" xfId="182"/>
    <cellStyle name="20% - Énfasis5 34" xfId="183"/>
    <cellStyle name="20% - Énfasis5 35" xfId="184"/>
    <cellStyle name="20% - Énfasis5 36" xfId="185"/>
    <cellStyle name="20% - Énfasis5 37" xfId="186"/>
    <cellStyle name="20% - Énfasis5 38" xfId="187"/>
    <cellStyle name="20% - Énfasis5 4" xfId="188"/>
    <cellStyle name="20% - Énfasis5 5" xfId="189"/>
    <cellStyle name="20% - Énfasis5 6" xfId="190"/>
    <cellStyle name="20% - Énfasis5 7" xfId="191"/>
    <cellStyle name="20% - Énfasis5 8" xfId="192"/>
    <cellStyle name="20% - Énfasis5 9" xfId="193"/>
    <cellStyle name="20% - Énfasis6 10" xfId="194"/>
    <cellStyle name="20% - Énfasis6 11" xfId="195"/>
    <cellStyle name="20% - Énfasis6 12" xfId="196"/>
    <cellStyle name="20% - Énfasis6 13" xfId="197"/>
    <cellStyle name="20% - Énfasis6 14" xfId="198"/>
    <cellStyle name="20% - Énfasis6 15" xfId="199"/>
    <cellStyle name="20% - Énfasis6 16" xfId="200"/>
    <cellStyle name="20% - Énfasis6 17" xfId="201"/>
    <cellStyle name="20% - Énfasis6 18" xfId="202"/>
    <cellStyle name="20% - Énfasis6 19" xfId="203"/>
    <cellStyle name="20% - Énfasis6 2" xfId="204"/>
    <cellStyle name="20% - Énfasis6 2 2" xfId="205"/>
    <cellStyle name="20% - Énfasis6 20" xfId="206"/>
    <cellStyle name="20% - Énfasis6 21" xfId="207"/>
    <cellStyle name="20% - Énfasis6 22" xfId="208"/>
    <cellStyle name="20% - Énfasis6 23" xfId="209"/>
    <cellStyle name="20% - Énfasis6 24" xfId="210"/>
    <cellStyle name="20% - Énfasis6 25" xfId="211"/>
    <cellStyle name="20% - Énfasis6 26" xfId="212"/>
    <cellStyle name="20% - Énfasis6 27" xfId="213"/>
    <cellStyle name="20% - Énfasis6 28" xfId="214"/>
    <cellStyle name="20% - Énfasis6 29" xfId="215"/>
    <cellStyle name="20% - Énfasis6 3" xfId="216"/>
    <cellStyle name="20% - Énfasis6 30" xfId="217"/>
    <cellStyle name="20% - Énfasis6 31" xfId="218"/>
    <cellStyle name="20% - Énfasis6 32" xfId="219"/>
    <cellStyle name="20% - Énfasis6 33" xfId="220"/>
    <cellStyle name="20% - Énfasis6 34" xfId="221"/>
    <cellStyle name="20% - Énfasis6 35" xfId="222"/>
    <cellStyle name="20% - Énfasis6 36" xfId="223"/>
    <cellStyle name="20% - Énfasis6 37" xfId="224"/>
    <cellStyle name="20% - Énfasis6 38" xfId="225"/>
    <cellStyle name="20% - Énfasis6 4" xfId="226"/>
    <cellStyle name="20% - Énfasis6 5" xfId="227"/>
    <cellStyle name="20% - Énfasis6 6" xfId="228"/>
    <cellStyle name="20% - Énfasis6 7" xfId="229"/>
    <cellStyle name="20% - Énfasis6 8" xfId="230"/>
    <cellStyle name="20% - Énfasis6 9" xfId="231"/>
    <cellStyle name="40% - Énfasis1 10" xfId="232"/>
    <cellStyle name="40% - Énfasis1 11" xfId="233"/>
    <cellStyle name="40% - Énfasis1 12" xfId="234"/>
    <cellStyle name="40% - Énfasis1 13" xfId="235"/>
    <cellStyle name="40% - Énfasis1 14" xfId="236"/>
    <cellStyle name="40% - Énfasis1 15" xfId="237"/>
    <cellStyle name="40% - Énfasis1 16" xfId="238"/>
    <cellStyle name="40% - Énfasis1 17" xfId="239"/>
    <cellStyle name="40% - Énfasis1 18" xfId="240"/>
    <cellStyle name="40% - Énfasis1 19" xfId="241"/>
    <cellStyle name="40% - Énfasis1 2" xfId="242"/>
    <cellStyle name="40% - Énfasis1 2 2" xfId="243"/>
    <cellStyle name="40% - Énfasis1 20" xfId="244"/>
    <cellStyle name="40% - Énfasis1 21" xfId="245"/>
    <cellStyle name="40% - Énfasis1 22" xfId="246"/>
    <cellStyle name="40% - Énfasis1 23" xfId="247"/>
    <cellStyle name="40% - Énfasis1 24" xfId="248"/>
    <cellStyle name="40% - Énfasis1 25" xfId="249"/>
    <cellStyle name="40% - Énfasis1 26" xfId="250"/>
    <cellStyle name="40% - Énfasis1 27" xfId="251"/>
    <cellStyle name="40% - Énfasis1 28" xfId="252"/>
    <cellStyle name="40% - Énfasis1 29" xfId="253"/>
    <cellStyle name="40% - Énfasis1 3" xfId="254"/>
    <cellStyle name="40% - Énfasis1 30" xfId="255"/>
    <cellStyle name="40% - Énfasis1 31" xfId="256"/>
    <cellStyle name="40% - Énfasis1 32" xfId="257"/>
    <cellStyle name="40% - Énfasis1 33" xfId="258"/>
    <cellStyle name="40% - Énfasis1 34" xfId="259"/>
    <cellStyle name="40% - Énfasis1 35" xfId="260"/>
    <cellStyle name="40% - Énfasis1 36" xfId="261"/>
    <cellStyle name="40% - Énfasis1 37" xfId="262"/>
    <cellStyle name="40% - Énfasis1 38" xfId="263"/>
    <cellStyle name="40% - Énfasis1 4" xfId="264"/>
    <cellStyle name="40% - Énfasis1 5" xfId="265"/>
    <cellStyle name="40% - Énfasis1 6" xfId="266"/>
    <cellStyle name="40% - Énfasis1 7" xfId="267"/>
    <cellStyle name="40% - Énfasis1 8" xfId="268"/>
    <cellStyle name="40% - Énfasis1 9" xfId="269"/>
    <cellStyle name="40% - Énfasis2 10" xfId="270"/>
    <cellStyle name="40% - Énfasis2 11" xfId="271"/>
    <cellStyle name="40% - Énfasis2 12" xfId="272"/>
    <cellStyle name="40% - Énfasis2 13" xfId="273"/>
    <cellStyle name="40% - Énfasis2 14" xfId="274"/>
    <cellStyle name="40% - Énfasis2 15" xfId="275"/>
    <cellStyle name="40% - Énfasis2 16" xfId="276"/>
    <cellStyle name="40% - Énfasis2 17" xfId="277"/>
    <cellStyle name="40% - Énfasis2 18" xfId="278"/>
    <cellStyle name="40% - Énfasis2 19" xfId="279"/>
    <cellStyle name="40% - Énfasis2 2" xfId="280"/>
    <cellStyle name="40% - Énfasis2 2 2" xfId="281"/>
    <cellStyle name="40% - Énfasis2 20" xfId="282"/>
    <cellStyle name="40% - Énfasis2 21" xfId="283"/>
    <cellStyle name="40% - Énfasis2 22" xfId="284"/>
    <cellStyle name="40% - Énfasis2 23" xfId="285"/>
    <cellStyle name="40% - Énfasis2 24" xfId="286"/>
    <cellStyle name="40% - Énfasis2 25" xfId="287"/>
    <cellStyle name="40% - Énfasis2 26" xfId="288"/>
    <cellStyle name="40% - Énfasis2 27" xfId="289"/>
    <cellStyle name="40% - Énfasis2 28" xfId="290"/>
    <cellStyle name="40% - Énfasis2 29" xfId="291"/>
    <cellStyle name="40% - Énfasis2 3" xfId="292"/>
    <cellStyle name="40% - Énfasis2 30" xfId="293"/>
    <cellStyle name="40% - Énfasis2 31" xfId="294"/>
    <cellStyle name="40% - Énfasis2 32" xfId="295"/>
    <cellStyle name="40% - Énfasis2 33" xfId="296"/>
    <cellStyle name="40% - Énfasis2 34" xfId="297"/>
    <cellStyle name="40% - Énfasis2 35" xfId="298"/>
    <cellStyle name="40% - Énfasis2 36" xfId="299"/>
    <cellStyle name="40% - Énfasis2 37" xfId="300"/>
    <cellStyle name="40% - Énfasis2 38" xfId="301"/>
    <cellStyle name="40% - Énfasis2 4" xfId="302"/>
    <cellStyle name="40% - Énfasis2 5" xfId="303"/>
    <cellStyle name="40% - Énfasis2 6" xfId="304"/>
    <cellStyle name="40% - Énfasis2 7" xfId="305"/>
    <cellStyle name="40% - Énfasis2 8" xfId="306"/>
    <cellStyle name="40% - Énfasis2 9" xfId="307"/>
    <cellStyle name="40% - Énfasis3 10" xfId="308"/>
    <cellStyle name="40% - Énfasis3 11" xfId="309"/>
    <cellStyle name="40% - Énfasis3 12" xfId="310"/>
    <cellStyle name="40% - Énfasis3 13" xfId="311"/>
    <cellStyle name="40% - Énfasis3 14" xfId="312"/>
    <cellStyle name="40% - Énfasis3 15" xfId="313"/>
    <cellStyle name="40% - Énfasis3 16" xfId="314"/>
    <cellStyle name="40% - Énfasis3 17" xfId="315"/>
    <cellStyle name="40% - Énfasis3 18" xfId="316"/>
    <cellStyle name="40% - Énfasis3 19" xfId="317"/>
    <cellStyle name="40% - Énfasis3 2" xfId="318"/>
    <cellStyle name="40% - Énfasis3 2 2" xfId="319"/>
    <cellStyle name="40% - Énfasis3 20" xfId="320"/>
    <cellStyle name="40% - Énfasis3 21" xfId="321"/>
    <cellStyle name="40% - Énfasis3 22" xfId="322"/>
    <cellStyle name="40% - Énfasis3 23" xfId="323"/>
    <cellStyle name="40% - Énfasis3 24" xfId="324"/>
    <cellStyle name="40% - Énfasis3 25" xfId="325"/>
    <cellStyle name="40% - Énfasis3 26" xfId="326"/>
    <cellStyle name="40% - Énfasis3 27" xfId="327"/>
    <cellStyle name="40% - Énfasis3 28" xfId="328"/>
    <cellStyle name="40% - Énfasis3 29" xfId="329"/>
    <cellStyle name="40% - Énfasis3 3" xfId="330"/>
    <cellStyle name="40% - Énfasis3 30" xfId="331"/>
    <cellStyle name="40% - Énfasis3 31" xfId="332"/>
    <cellStyle name="40% - Énfasis3 32" xfId="333"/>
    <cellStyle name="40% - Énfasis3 33" xfId="334"/>
    <cellStyle name="40% - Énfasis3 34" xfId="335"/>
    <cellStyle name="40% - Énfasis3 35" xfId="336"/>
    <cellStyle name="40% - Énfasis3 36" xfId="337"/>
    <cellStyle name="40% - Énfasis3 37" xfId="338"/>
    <cellStyle name="40% - Énfasis3 38" xfId="339"/>
    <cellStyle name="40% - Énfasis3 4" xfId="340"/>
    <cellStyle name="40% - Énfasis3 5" xfId="341"/>
    <cellStyle name="40% - Énfasis3 6" xfId="342"/>
    <cellStyle name="40% - Énfasis3 7" xfId="343"/>
    <cellStyle name="40% - Énfasis3 8" xfId="344"/>
    <cellStyle name="40% - Énfasis3 9" xfId="345"/>
    <cellStyle name="40% - Énfasis4 10" xfId="346"/>
    <cellStyle name="40% - Énfasis4 11" xfId="347"/>
    <cellStyle name="40% - Énfasis4 12" xfId="348"/>
    <cellStyle name="40% - Énfasis4 13" xfId="349"/>
    <cellStyle name="40% - Énfasis4 14" xfId="350"/>
    <cellStyle name="40% - Énfasis4 15" xfId="351"/>
    <cellStyle name="40% - Énfasis4 16" xfId="352"/>
    <cellStyle name="40% - Énfasis4 17" xfId="353"/>
    <cellStyle name="40% - Énfasis4 18" xfId="354"/>
    <cellStyle name="40% - Énfasis4 19" xfId="355"/>
    <cellStyle name="40% - Énfasis4 2" xfId="356"/>
    <cellStyle name="40% - Énfasis4 2 2" xfId="357"/>
    <cellStyle name="40% - Énfasis4 20" xfId="358"/>
    <cellStyle name="40% - Énfasis4 21" xfId="359"/>
    <cellStyle name="40% - Énfasis4 22" xfId="360"/>
    <cellStyle name="40% - Énfasis4 23" xfId="361"/>
    <cellStyle name="40% - Énfasis4 24" xfId="362"/>
    <cellStyle name="40% - Énfasis4 25" xfId="363"/>
    <cellStyle name="40% - Énfasis4 26" xfId="364"/>
    <cellStyle name="40% - Énfasis4 27" xfId="365"/>
    <cellStyle name="40% - Énfasis4 28" xfId="366"/>
    <cellStyle name="40% - Énfasis4 29" xfId="367"/>
    <cellStyle name="40% - Énfasis4 3" xfId="368"/>
    <cellStyle name="40% - Énfasis4 30" xfId="369"/>
    <cellStyle name="40% - Énfasis4 31" xfId="370"/>
    <cellStyle name="40% - Énfasis4 32" xfId="371"/>
    <cellStyle name="40% - Énfasis4 33" xfId="372"/>
    <cellStyle name="40% - Énfasis4 34" xfId="373"/>
    <cellStyle name="40% - Énfasis4 35" xfId="374"/>
    <cellStyle name="40% - Énfasis4 36" xfId="375"/>
    <cellStyle name="40% - Énfasis4 37" xfId="376"/>
    <cellStyle name="40% - Énfasis4 38" xfId="377"/>
    <cellStyle name="40% - Énfasis4 4" xfId="378"/>
    <cellStyle name="40% - Énfasis4 5" xfId="379"/>
    <cellStyle name="40% - Énfasis4 6" xfId="380"/>
    <cellStyle name="40% - Énfasis4 7" xfId="381"/>
    <cellStyle name="40% - Énfasis4 8" xfId="382"/>
    <cellStyle name="40% - Énfasis4 9" xfId="383"/>
    <cellStyle name="40% - Énfasis5 10" xfId="384"/>
    <cellStyle name="40% - Énfasis5 11" xfId="385"/>
    <cellStyle name="40% - Énfasis5 12" xfId="386"/>
    <cellStyle name="40% - Énfasis5 13" xfId="387"/>
    <cellStyle name="40% - Énfasis5 14" xfId="388"/>
    <cellStyle name="40% - Énfasis5 15" xfId="389"/>
    <cellStyle name="40% - Énfasis5 16" xfId="390"/>
    <cellStyle name="40% - Énfasis5 17" xfId="391"/>
    <cellStyle name="40% - Énfasis5 18" xfId="392"/>
    <cellStyle name="40% - Énfasis5 19" xfId="393"/>
    <cellStyle name="40% - Énfasis5 2" xfId="394"/>
    <cellStyle name="40% - Énfasis5 2 2" xfId="395"/>
    <cellStyle name="40% - Énfasis5 20" xfId="396"/>
    <cellStyle name="40% - Énfasis5 21" xfId="397"/>
    <cellStyle name="40% - Énfasis5 22" xfId="398"/>
    <cellStyle name="40% - Énfasis5 23" xfId="399"/>
    <cellStyle name="40% - Énfasis5 24" xfId="400"/>
    <cellStyle name="40% - Énfasis5 25" xfId="401"/>
    <cellStyle name="40% - Énfasis5 26" xfId="402"/>
    <cellStyle name="40% - Énfasis5 27" xfId="403"/>
    <cellStyle name="40% - Énfasis5 28" xfId="404"/>
    <cellStyle name="40% - Énfasis5 29" xfId="405"/>
    <cellStyle name="40% - Énfasis5 3" xfId="406"/>
    <cellStyle name="40% - Énfasis5 30" xfId="407"/>
    <cellStyle name="40% - Énfasis5 31" xfId="408"/>
    <cellStyle name="40% - Énfasis5 32" xfId="409"/>
    <cellStyle name="40% - Énfasis5 33" xfId="410"/>
    <cellStyle name="40% - Énfasis5 34" xfId="411"/>
    <cellStyle name="40% - Énfasis5 35" xfId="412"/>
    <cellStyle name="40% - Énfasis5 36" xfId="413"/>
    <cellStyle name="40% - Énfasis5 37" xfId="414"/>
    <cellStyle name="40% - Énfasis5 38" xfId="415"/>
    <cellStyle name="40% - Énfasis5 4" xfId="416"/>
    <cellStyle name="40% - Énfasis5 5" xfId="417"/>
    <cellStyle name="40% - Énfasis5 6" xfId="418"/>
    <cellStyle name="40% - Énfasis5 7" xfId="419"/>
    <cellStyle name="40% - Énfasis5 8" xfId="420"/>
    <cellStyle name="40% - Énfasis5 9" xfId="421"/>
    <cellStyle name="40% - Énfasis6 10" xfId="422"/>
    <cellStyle name="40% - Énfasis6 11" xfId="423"/>
    <cellStyle name="40% - Énfasis6 12" xfId="424"/>
    <cellStyle name="40% - Énfasis6 13" xfId="425"/>
    <cellStyle name="40% - Énfasis6 14" xfId="426"/>
    <cellStyle name="40% - Énfasis6 15" xfId="427"/>
    <cellStyle name="40% - Énfasis6 16" xfId="428"/>
    <cellStyle name="40% - Énfasis6 17" xfId="429"/>
    <cellStyle name="40% - Énfasis6 18" xfId="430"/>
    <cellStyle name="40% - Énfasis6 19" xfId="431"/>
    <cellStyle name="40% - Énfasis6 2" xfId="432"/>
    <cellStyle name="40% - Énfasis6 2 2" xfId="433"/>
    <cellStyle name="40% - Énfasis6 20" xfId="434"/>
    <cellStyle name="40% - Énfasis6 21" xfId="435"/>
    <cellStyle name="40% - Énfasis6 22" xfId="436"/>
    <cellStyle name="40% - Énfasis6 23" xfId="437"/>
    <cellStyle name="40% - Énfasis6 24" xfId="438"/>
    <cellStyle name="40% - Énfasis6 25" xfId="439"/>
    <cellStyle name="40% - Énfasis6 26" xfId="440"/>
    <cellStyle name="40% - Énfasis6 27" xfId="441"/>
    <cellStyle name="40% - Énfasis6 28" xfId="442"/>
    <cellStyle name="40% - Énfasis6 29" xfId="443"/>
    <cellStyle name="40% - Énfasis6 3" xfId="444"/>
    <cellStyle name="40% - Énfasis6 30" xfId="445"/>
    <cellStyle name="40% - Énfasis6 31" xfId="446"/>
    <cellStyle name="40% - Énfasis6 32" xfId="447"/>
    <cellStyle name="40% - Énfasis6 33" xfId="448"/>
    <cellStyle name="40% - Énfasis6 34" xfId="449"/>
    <cellStyle name="40% - Énfasis6 35" xfId="450"/>
    <cellStyle name="40% - Énfasis6 36" xfId="451"/>
    <cellStyle name="40% - Énfasis6 37" xfId="452"/>
    <cellStyle name="40% - Énfasis6 38" xfId="453"/>
    <cellStyle name="40% - Énfasis6 4" xfId="454"/>
    <cellStyle name="40% - Énfasis6 5" xfId="455"/>
    <cellStyle name="40% - Énfasis6 6" xfId="456"/>
    <cellStyle name="40% - Énfasis6 7" xfId="457"/>
    <cellStyle name="40% - Énfasis6 8" xfId="458"/>
    <cellStyle name="40% - Énfasis6 9" xfId="459"/>
    <cellStyle name="60% - Énfasis1 2" xfId="460"/>
    <cellStyle name="60% - Énfasis2 2" xfId="461"/>
    <cellStyle name="60% - Énfasis3 2" xfId="462"/>
    <cellStyle name="60% - Énfasis4 2" xfId="463"/>
    <cellStyle name="60% - Énfasis5 2" xfId="464"/>
    <cellStyle name="60% - Énfasis6 2" xfId="465"/>
    <cellStyle name="Buena 2" xfId="466"/>
    <cellStyle name="Cálculo 2" xfId="467"/>
    <cellStyle name="Celda de comprobación 2" xfId="468"/>
    <cellStyle name="Celda vinculada 2" xfId="469"/>
    <cellStyle name="Encabezado 4 2" xfId="470"/>
    <cellStyle name="Énfasis1 2" xfId="471"/>
    <cellStyle name="Énfasis2 2" xfId="472"/>
    <cellStyle name="Énfasis3 2" xfId="473"/>
    <cellStyle name="Énfasis4 2" xfId="474"/>
    <cellStyle name="Énfasis5 2" xfId="475"/>
    <cellStyle name="Énfasis6 2" xfId="476"/>
    <cellStyle name="Entrada 2" xfId="477"/>
    <cellStyle name="Excel Built-in Normal 1" xfId="478"/>
    <cellStyle name="Incorrecto 2" xfId="479"/>
    <cellStyle name="Millares" xfId="1" builtinId="3"/>
    <cellStyle name="Millares [0] 2" xfId="480"/>
    <cellStyle name="Millares 10" xfId="3"/>
    <cellStyle name="Millares 11" xfId="481"/>
    <cellStyle name="Millares 12" xfId="482"/>
    <cellStyle name="Millares 13" xfId="483"/>
    <cellStyle name="Millares 14" xfId="484"/>
    <cellStyle name="Millares 15" xfId="485"/>
    <cellStyle name="Millares 16" xfId="486"/>
    <cellStyle name="Millares 17" xfId="487"/>
    <cellStyle name="Millares 18" xfId="488"/>
    <cellStyle name="Millares 19" xfId="489"/>
    <cellStyle name="Millares 2" xfId="490"/>
    <cellStyle name="Millares 2 2" xfId="491"/>
    <cellStyle name="Millares 2 2 2" xfId="492"/>
    <cellStyle name="Millares 20" xfId="493"/>
    <cellStyle name="Millares 21" xfId="494"/>
    <cellStyle name="Millares 22" xfId="495"/>
    <cellStyle name="Millares 23" xfId="496"/>
    <cellStyle name="Millares 24" xfId="497"/>
    <cellStyle name="Millares 25" xfId="498"/>
    <cellStyle name="Millares 3" xfId="499"/>
    <cellStyle name="Millares 3 2" xfId="500"/>
    <cellStyle name="Millares 4" xfId="501"/>
    <cellStyle name="Millares 4 2" xfId="502"/>
    <cellStyle name="Millares 4 3" xfId="503"/>
    <cellStyle name="Millares 5" xfId="504"/>
    <cellStyle name="Millares 5 2" xfId="505"/>
    <cellStyle name="Millares 6" xfId="506"/>
    <cellStyle name="Millares 6 2" xfId="507"/>
    <cellStyle name="Millares 7" xfId="508"/>
    <cellStyle name="Millares 8" xfId="509"/>
    <cellStyle name="Millares 9" xfId="510"/>
    <cellStyle name="Neutral 2" xfId="511"/>
    <cellStyle name="Normal" xfId="0" builtinId="0"/>
    <cellStyle name="Normal 10" xfId="512"/>
    <cellStyle name="Normal 10 2" xfId="513"/>
    <cellStyle name="Normal 100" xfId="514"/>
    <cellStyle name="Normal 101" xfId="515"/>
    <cellStyle name="Normal 102" xfId="516"/>
    <cellStyle name="Normal 103" xfId="517"/>
    <cellStyle name="Normal 104" xfId="518"/>
    <cellStyle name="Normal 105" xfId="519"/>
    <cellStyle name="Normal 106" xfId="520"/>
    <cellStyle name="Normal 107" xfId="521"/>
    <cellStyle name="Normal 108" xfId="522"/>
    <cellStyle name="Normal 109" xfId="523"/>
    <cellStyle name="Normal 11" xfId="524"/>
    <cellStyle name="Normal 11 2" xfId="525"/>
    <cellStyle name="Normal 110" xfId="526"/>
    <cellStyle name="Normal 111" xfId="527"/>
    <cellStyle name="Normal 112" xfId="528"/>
    <cellStyle name="Normal 113" xfId="529"/>
    <cellStyle name="Normal 114" xfId="530"/>
    <cellStyle name="Normal 115" xfId="531"/>
    <cellStyle name="Normal 116" xfId="532"/>
    <cellStyle name="Normal 117" xfId="533"/>
    <cellStyle name="Normal 118" xfId="534"/>
    <cellStyle name="Normal 119" xfId="535"/>
    <cellStyle name="Normal 12" xfId="536"/>
    <cellStyle name="Normal 12 2" xfId="537"/>
    <cellStyle name="Normal 120" xfId="538"/>
    <cellStyle name="Normal 121" xfId="539"/>
    <cellStyle name="Normal 122" xfId="540"/>
    <cellStyle name="Normal 123" xfId="541"/>
    <cellStyle name="Normal 124" xfId="542"/>
    <cellStyle name="Normal 125" xfId="543"/>
    <cellStyle name="Normal 126" xfId="544"/>
    <cellStyle name="Normal 127" xfId="545"/>
    <cellStyle name="Normal 128" xfId="546"/>
    <cellStyle name="Normal 129" xfId="547"/>
    <cellStyle name="Normal 13" xfId="548"/>
    <cellStyle name="Normal 13 2" xfId="549"/>
    <cellStyle name="Normal 130" xfId="550"/>
    <cellStyle name="Normal 131" xfId="551"/>
    <cellStyle name="Normal 132" xfId="552"/>
    <cellStyle name="Normal 133" xfId="553"/>
    <cellStyle name="Normal 134" xfId="554"/>
    <cellStyle name="Normal 135" xfId="555"/>
    <cellStyle name="Normal 136" xfId="556"/>
    <cellStyle name="Normal 137" xfId="557"/>
    <cellStyle name="Normal 138" xfId="558"/>
    <cellStyle name="Normal 139" xfId="559"/>
    <cellStyle name="Normal 14" xfId="560"/>
    <cellStyle name="Normal 14 2" xfId="561"/>
    <cellStyle name="Normal 140" xfId="562"/>
    <cellStyle name="Normal 141" xfId="563"/>
    <cellStyle name="Normal 142" xfId="564"/>
    <cellStyle name="Normal 143" xfId="565"/>
    <cellStyle name="Normal 144" xfId="566"/>
    <cellStyle name="Normal 145" xfId="567"/>
    <cellStyle name="Normal 146" xfId="568"/>
    <cellStyle name="Normal 147" xfId="569"/>
    <cellStyle name="Normal 148" xfId="570"/>
    <cellStyle name="Normal 149" xfId="571"/>
    <cellStyle name="Normal 15" xfId="572"/>
    <cellStyle name="Normal 15 2" xfId="573"/>
    <cellStyle name="Normal 150" xfId="574"/>
    <cellStyle name="Normal 151" xfId="575"/>
    <cellStyle name="Normal 152" xfId="576"/>
    <cellStyle name="Normal 153" xfId="577"/>
    <cellStyle name="Normal 154" xfId="578"/>
    <cellStyle name="Normal 155" xfId="579"/>
    <cellStyle name="Normal 156" xfId="580"/>
    <cellStyle name="Normal 157" xfId="581"/>
    <cellStyle name="Normal 158" xfId="582"/>
    <cellStyle name="Normal 159" xfId="583"/>
    <cellStyle name="Normal 16" xfId="584"/>
    <cellStyle name="Normal 16 2" xfId="585"/>
    <cellStyle name="Normal 160" xfId="586"/>
    <cellStyle name="Normal 161" xfId="587"/>
    <cellStyle name="Normal 162" xfId="588"/>
    <cellStyle name="Normal 163" xfId="589"/>
    <cellStyle name="Normal 164" xfId="590"/>
    <cellStyle name="Normal 165" xfId="591"/>
    <cellStyle name="Normal 166" xfId="592"/>
    <cellStyle name="Normal 167" xfId="593"/>
    <cellStyle name="Normal 168" xfId="594"/>
    <cellStyle name="Normal 169" xfId="595"/>
    <cellStyle name="Normal 17" xfId="596"/>
    <cellStyle name="Normal 17 2" xfId="597"/>
    <cellStyle name="Normal 170" xfId="598"/>
    <cellStyle name="Normal 171" xfId="599"/>
    <cellStyle name="Normal 172" xfId="600"/>
    <cellStyle name="Normal 173" xfId="601"/>
    <cellStyle name="Normal 174" xfId="602"/>
    <cellStyle name="Normal 175" xfId="603"/>
    <cellStyle name="Normal 176" xfId="604"/>
    <cellStyle name="Normal 177" xfId="605"/>
    <cellStyle name="Normal 178" xfId="606"/>
    <cellStyle name="Normal 179" xfId="607"/>
    <cellStyle name="Normal 18" xfId="608"/>
    <cellStyle name="Normal 18 2" xfId="609"/>
    <cellStyle name="Normal 180" xfId="610"/>
    <cellStyle name="Normal 181" xfId="611"/>
    <cellStyle name="Normal 182" xfId="612"/>
    <cellStyle name="Normal 183" xfId="613"/>
    <cellStyle name="Normal 184" xfId="614"/>
    <cellStyle name="Normal 185" xfId="615"/>
    <cellStyle name="Normal 186" xfId="616"/>
    <cellStyle name="Normal 187" xfId="617"/>
    <cellStyle name="Normal 188" xfId="618"/>
    <cellStyle name="Normal 189" xfId="619"/>
    <cellStyle name="Normal 19" xfId="620"/>
    <cellStyle name="Normal 19 2" xfId="621"/>
    <cellStyle name="Normal 190" xfId="622"/>
    <cellStyle name="Normal 191" xfId="623"/>
    <cellStyle name="Normal 192" xfId="624"/>
    <cellStyle name="Normal 193" xfId="625"/>
    <cellStyle name="Normal 194" xfId="626"/>
    <cellStyle name="Normal 195" xfId="627"/>
    <cellStyle name="Normal 196" xfId="628"/>
    <cellStyle name="Normal 197" xfId="629"/>
    <cellStyle name="Normal 198" xfId="630"/>
    <cellStyle name="Normal 198 2" xfId="631"/>
    <cellStyle name="Normal 199" xfId="632"/>
    <cellStyle name="Normal 2" xfId="633"/>
    <cellStyle name="Normal 2 10" xfId="634"/>
    <cellStyle name="Normal 2 11" xfId="635"/>
    <cellStyle name="Normal 2 12" xfId="636"/>
    <cellStyle name="Normal 2 13" xfId="637"/>
    <cellStyle name="Normal 2 14" xfId="638"/>
    <cellStyle name="Normal 2 15" xfId="639"/>
    <cellStyle name="Normal 2 16" xfId="640"/>
    <cellStyle name="Normal 2 17" xfId="641"/>
    <cellStyle name="Normal 2 18" xfId="642"/>
    <cellStyle name="Normal 2 19" xfId="643"/>
    <cellStyle name="Normal 2 2" xfId="644"/>
    <cellStyle name="Normal 2 2 2" xfId="645"/>
    <cellStyle name="Normal 2 20" xfId="646"/>
    <cellStyle name="Normal 2 21" xfId="647"/>
    <cellStyle name="Normal 2 21 2" xfId="648"/>
    <cellStyle name="Normal 2 22" xfId="649"/>
    <cellStyle name="Normal 2 23" xfId="650"/>
    <cellStyle name="Normal 2 3" xfId="651"/>
    <cellStyle name="Normal 2 4" xfId="652"/>
    <cellStyle name="Normal 2 5" xfId="653"/>
    <cellStyle name="Normal 2 6" xfId="654"/>
    <cellStyle name="Normal 2 7" xfId="655"/>
    <cellStyle name="Normal 2 8" xfId="656"/>
    <cellStyle name="Normal 2 9" xfId="657"/>
    <cellStyle name="Normal 20" xfId="658"/>
    <cellStyle name="Normal 20 2" xfId="659"/>
    <cellStyle name="Normal 200" xfId="660"/>
    <cellStyle name="Normal 201" xfId="661"/>
    <cellStyle name="Normal 201 2" xfId="662"/>
    <cellStyle name="Normal 202" xfId="663"/>
    <cellStyle name="Normal 202 2" xfId="664"/>
    <cellStyle name="Normal 203" xfId="665"/>
    <cellStyle name="Normal 204" xfId="666"/>
    <cellStyle name="Normal 205" xfId="667"/>
    <cellStyle name="Normal 206" xfId="668"/>
    <cellStyle name="Normal 207" xfId="669"/>
    <cellStyle name="Normal 208" xfId="670"/>
    <cellStyle name="Normal 209" xfId="671"/>
    <cellStyle name="Normal 21" xfId="672"/>
    <cellStyle name="Normal 21 2" xfId="673"/>
    <cellStyle name="Normal 210" xfId="674"/>
    <cellStyle name="Normal 211" xfId="675"/>
    <cellStyle name="Normal 212" xfId="676"/>
    <cellStyle name="Normal 213" xfId="677"/>
    <cellStyle name="Normal 214" xfId="678"/>
    <cellStyle name="Normal 214 2" xfId="679"/>
    <cellStyle name="Normal 215" xfId="680"/>
    <cellStyle name="Normal 215 2" xfId="681"/>
    <cellStyle name="Normal 216" xfId="682"/>
    <cellStyle name="Normal 217" xfId="683"/>
    <cellStyle name="Normal 217 2" xfId="684"/>
    <cellStyle name="Normal 218" xfId="685"/>
    <cellStyle name="Normal 218 2" xfId="686"/>
    <cellStyle name="Normal 219" xfId="687"/>
    <cellStyle name="Normal 219 2" xfId="688"/>
    <cellStyle name="Normal 22" xfId="689"/>
    <cellStyle name="Normal 22 2" xfId="690"/>
    <cellStyle name="Normal 220" xfId="691"/>
    <cellStyle name="Normal 220 2" xfId="692"/>
    <cellStyle name="Normal 221" xfId="693"/>
    <cellStyle name="Normal 221 2" xfId="694"/>
    <cellStyle name="Normal 222" xfId="695"/>
    <cellStyle name="Normal 222 2" xfId="696"/>
    <cellStyle name="Normal 223" xfId="697"/>
    <cellStyle name="Normal 223 2" xfId="698"/>
    <cellStyle name="Normal 224" xfId="699"/>
    <cellStyle name="Normal 224 2" xfId="700"/>
    <cellStyle name="Normal 225" xfId="701"/>
    <cellStyle name="Normal 225 2" xfId="702"/>
    <cellStyle name="Normal 226" xfId="703"/>
    <cellStyle name="Normal 226 2" xfId="704"/>
    <cellStyle name="Normal 227" xfId="705"/>
    <cellStyle name="Normal 227 2" xfId="706"/>
    <cellStyle name="Normal 228" xfId="707"/>
    <cellStyle name="Normal 228 2" xfId="708"/>
    <cellStyle name="Normal 229" xfId="709"/>
    <cellStyle name="Normal 229 2" xfId="710"/>
    <cellStyle name="Normal 23" xfId="711"/>
    <cellStyle name="Normal 23 2" xfId="712"/>
    <cellStyle name="Normal 230" xfId="713"/>
    <cellStyle name="Normal 230 2" xfId="714"/>
    <cellStyle name="Normal 231" xfId="715"/>
    <cellStyle name="Normal 232" xfId="716"/>
    <cellStyle name="Normal 232 2" xfId="717"/>
    <cellStyle name="Normal 233" xfId="718"/>
    <cellStyle name="Normal 233 2" xfId="719"/>
    <cellStyle name="Normal 234" xfId="720"/>
    <cellStyle name="Normal 234 2" xfId="721"/>
    <cellStyle name="Normal 235" xfId="722"/>
    <cellStyle name="Normal 235 2" xfId="723"/>
    <cellStyle name="Normal 236" xfId="724"/>
    <cellStyle name="Normal 237" xfId="725"/>
    <cellStyle name="Normal 238" xfId="726"/>
    <cellStyle name="Normal 239" xfId="727"/>
    <cellStyle name="Normal 24" xfId="728"/>
    <cellStyle name="Normal 24 2" xfId="729"/>
    <cellStyle name="Normal 240" xfId="730"/>
    <cellStyle name="Normal 241" xfId="731"/>
    <cellStyle name="Normal 242" xfId="732"/>
    <cellStyle name="Normal 243" xfId="733"/>
    <cellStyle name="Normal 244" xfId="734"/>
    <cellStyle name="Normal 245" xfId="735"/>
    <cellStyle name="Normal 246" xfId="736"/>
    <cellStyle name="Normal 247" xfId="737"/>
    <cellStyle name="Normal 248" xfId="738"/>
    <cellStyle name="Normal 249" xfId="739"/>
    <cellStyle name="Normal 25" xfId="740"/>
    <cellStyle name="Normal 25 2" xfId="741"/>
    <cellStyle name="Normal 26" xfId="742"/>
    <cellStyle name="Normal 26 2" xfId="743"/>
    <cellStyle name="Normal 26 3" xfId="744"/>
    <cellStyle name="Normal 27" xfId="745"/>
    <cellStyle name="Normal 27 2" xfId="746"/>
    <cellStyle name="Normal 28" xfId="747"/>
    <cellStyle name="Normal 29" xfId="748"/>
    <cellStyle name="Normal 3" xfId="749"/>
    <cellStyle name="Normal 3 10" xfId="750"/>
    <cellStyle name="Normal 3 2" xfId="751"/>
    <cellStyle name="Normal 3 2 2" xfId="752"/>
    <cellStyle name="Normal 3 3" xfId="753"/>
    <cellStyle name="Normal 3 4" xfId="754"/>
    <cellStyle name="Normal 3 5" xfId="755"/>
    <cellStyle name="Normal 3 6" xfId="756"/>
    <cellStyle name="Normal 3 7" xfId="757"/>
    <cellStyle name="Normal 3 8" xfId="758"/>
    <cellStyle name="Normal 3 9" xfId="759"/>
    <cellStyle name="Normal 30" xfId="760"/>
    <cellStyle name="Normal 31" xfId="761"/>
    <cellStyle name="Normal 32" xfId="762"/>
    <cellStyle name="Normal 33" xfId="763"/>
    <cellStyle name="Normal 34" xfId="764"/>
    <cellStyle name="Normal 35" xfId="765"/>
    <cellStyle name="Normal 36" xfId="766"/>
    <cellStyle name="Normal 37" xfId="767"/>
    <cellStyle name="Normal 38" xfId="768"/>
    <cellStyle name="Normal 39" xfId="769"/>
    <cellStyle name="Normal 4" xfId="770"/>
    <cellStyle name="Normal 4 2" xfId="771"/>
    <cellStyle name="Normal 4 3" xfId="772"/>
    <cellStyle name="Normal 40" xfId="773"/>
    <cellStyle name="Normal 41" xfId="774"/>
    <cellStyle name="Normal 42" xfId="775"/>
    <cellStyle name="Normal 43" xfId="776"/>
    <cellStyle name="Normal 44" xfId="777"/>
    <cellStyle name="Normal 45" xfId="778"/>
    <cellStyle name="Normal 46" xfId="779"/>
    <cellStyle name="Normal 47" xfId="780"/>
    <cellStyle name="Normal 48" xfId="781"/>
    <cellStyle name="Normal 49" xfId="782"/>
    <cellStyle name="Normal 5" xfId="783"/>
    <cellStyle name="Normal 5 2" xfId="784"/>
    <cellStyle name="Normal 5 3" xfId="785"/>
    <cellStyle name="Normal 50" xfId="786"/>
    <cellStyle name="Normal 51" xfId="787"/>
    <cellStyle name="Normal 52" xfId="788"/>
    <cellStyle name="Normal 53" xfId="789"/>
    <cellStyle name="Normal 54" xfId="790"/>
    <cellStyle name="Normal 55" xfId="791"/>
    <cellStyle name="Normal 56" xfId="792"/>
    <cellStyle name="Normal 57" xfId="793"/>
    <cellStyle name="Normal 58" xfId="794"/>
    <cellStyle name="Normal 59" xfId="795"/>
    <cellStyle name="Normal 6" xfId="796"/>
    <cellStyle name="Normal 6 2" xfId="797"/>
    <cellStyle name="Normal 6 3" xfId="798"/>
    <cellStyle name="Normal 60" xfId="799"/>
    <cellStyle name="Normal 61" xfId="800"/>
    <cellStyle name="Normal 62" xfId="801"/>
    <cellStyle name="Normal 63" xfId="802"/>
    <cellStyle name="Normal 64" xfId="803"/>
    <cellStyle name="Normal 65" xfId="804"/>
    <cellStyle name="Normal 66" xfId="805"/>
    <cellStyle name="Normal 67" xfId="806"/>
    <cellStyle name="Normal 68" xfId="807"/>
    <cellStyle name="Normal 69" xfId="808"/>
    <cellStyle name="Normal 7" xfId="809"/>
    <cellStyle name="Normal 7 2" xfId="810"/>
    <cellStyle name="Normal 7 3" xfId="811"/>
    <cellStyle name="Normal 7 4" xfId="812"/>
    <cellStyle name="Normal 70" xfId="813"/>
    <cellStyle name="Normal 71" xfId="814"/>
    <cellStyle name="Normal 72" xfId="815"/>
    <cellStyle name="Normal 73" xfId="816"/>
    <cellStyle name="Normal 74" xfId="817"/>
    <cellStyle name="Normal 75" xfId="818"/>
    <cellStyle name="Normal 76" xfId="819"/>
    <cellStyle name="Normal 77" xfId="820"/>
    <cellStyle name="Normal 78" xfId="821"/>
    <cellStyle name="Normal 79" xfId="822"/>
    <cellStyle name="Normal 8" xfId="823"/>
    <cellStyle name="Normal 8 2" xfId="824"/>
    <cellStyle name="Normal 8 3" xfId="825"/>
    <cellStyle name="Normal 80" xfId="826"/>
    <cellStyle name="Normal 81" xfId="827"/>
    <cellStyle name="Normal 82" xfId="828"/>
    <cellStyle name="Normal 83" xfId="829"/>
    <cellStyle name="Normal 84" xfId="830"/>
    <cellStyle name="Normal 85" xfId="831"/>
    <cellStyle name="Normal 86" xfId="832"/>
    <cellStyle name="Normal 87" xfId="833"/>
    <cellStyle name="Normal 88" xfId="834"/>
    <cellStyle name="Normal 89" xfId="835"/>
    <cellStyle name="Normal 9" xfId="836"/>
    <cellStyle name="Normal 9 2" xfId="837"/>
    <cellStyle name="Normal 90" xfId="838"/>
    <cellStyle name="Normal 91" xfId="839"/>
    <cellStyle name="Normal 92" xfId="840"/>
    <cellStyle name="Normal 93" xfId="841"/>
    <cellStyle name="Normal 94" xfId="842"/>
    <cellStyle name="Normal 95" xfId="843"/>
    <cellStyle name="Normal 96" xfId="844"/>
    <cellStyle name="Normal 97" xfId="845"/>
    <cellStyle name="Normal 98" xfId="846"/>
    <cellStyle name="Normal 99" xfId="847"/>
    <cellStyle name="Notas 10" xfId="848"/>
    <cellStyle name="Notas 11" xfId="849"/>
    <cellStyle name="Notas 12" xfId="850"/>
    <cellStyle name="Notas 13" xfId="851"/>
    <cellStyle name="Notas 14" xfId="852"/>
    <cellStyle name="Notas 15" xfId="853"/>
    <cellStyle name="Notas 16" xfId="854"/>
    <cellStyle name="Notas 17" xfId="855"/>
    <cellStyle name="Notas 18" xfId="856"/>
    <cellStyle name="Notas 19" xfId="857"/>
    <cellStyle name="Notas 2" xfId="858"/>
    <cellStyle name="Notas 2 2" xfId="859"/>
    <cellStyle name="Notas 2 3" xfId="860"/>
    <cellStyle name="Notas 20" xfId="861"/>
    <cellStyle name="Notas 21" xfId="862"/>
    <cellStyle name="Notas 22" xfId="863"/>
    <cellStyle name="Notas 23" xfId="864"/>
    <cellStyle name="Notas 24" xfId="865"/>
    <cellStyle name="Notas 25" xfId="866"/>
    <cellStyle name="Notas 26" xfId="867"/>
    <cellStyle name="Notas 27" xfId="868"/>
    <cellStyle name="Notas 28" xfId="869"/>
    <cellStyle name="Notas 29" xfId="870"/>
    <cellStyle name="Notas 3" xfId="871"/>
    <cellStyle name="Notas 3 2" xfId="872"/>
    <cellStyle name="Notas 30" xfId="873"/>
    <cellStyle name="Notas 31" xfId="874"/>
    <cellStyle name="Notas 32" xfId="875"/>
    <cellStyle name="Notas 33" xfId="876"/>
    <cellStyle name="Notas 34" xfId="877"/>
    <cellStyle name="Notas 35" xfId="878"/>
    <cellStyle name="Notas 36" xfId="879"/>
    <cellStyle name="Notas 37" xfId="880"/>
    <cellStyle name="Notas 38" xfId="881"/>
    <cellStyle name="Notas 39" xfId="882"/>
    <cellStyle name="Notas 4" xfId="883"/>
    <cellStyle name="Notas 40" xfId="884"/>
    <cellStyle name="Notas 41" xfId="885"/>
    <cellStyle name="Notas 42" xfId="886"/>
    <cellStyle name="Notas 43" xfId="887"/>
    <cellStyle name="Notas 44" xfId="888"/>
    <cellStyle name="Notas 45" xfId="889"/>
    <cellStyle name="Notas 46" xfId="890"/>
    <cellStyle name="Notas 47" xfId="891"/>
    <cellStyle name="Notas 48" xfId="892"/>
    <cellStyle name="Notas 49" xfId="893"/>
    <cellStyle name="Notas 5" xfId="894"/>
    <cellStyle name="Notas 6" xfId="895"/>
    <cellStyle name="Notas 7" xfId="896"/>
    <cellStyle name="Notas 8" xfId="897"/>
    <cellStyle name="Notas 9" xfId="898"/>
    <cellStyle name="Porcentaje" xfId="2" builtinId="5"/>
    <cellStyle name="Porcentaje 2" xfId="899"/>
    <cellStyle name="Porcentaje 2 2" xfId="900"/>
    <cellStyle name="Porcentaje 3" xfId="901"/>
    <cellStyle name="Porcentaje 4" xfId="902"/>
    <cellStyle name="Porcentaje 5" xfId="903"/>
    <cellStyle name="Porcentaje 6" xfId="904"/>
    <cellStyle name="Porcentaje 7" xfId="905"/>
    <cellStyle name="Porcentaje 8" xfId="906"/>
    <cellStyle name="Porcentual 2" xfId="907"/>
    <cellStyle name="Salida 2" xfId="908"/>
    <cellStyle name="TableStyleLight1" xfId="909"/>
    <cellStyle name="Texto de advertencia 2" xfId="910"/>
    <cellStyle name="Texto explicativo 2" xfId="911"/>
    <cellStyle name="Título 1 2" xfId="912"/>
    <cellStyle name="Título 2 2" xfId="913"/>
    <cellStyle name="Título 3 2" xfId="914"/>
    <cellStyle name="Título 4" xfId="915"/>
    <cellStyle name="Total 2" xfId="916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anualmente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840376202974629"/>
          <c:y val="0.13766454352441615"/>
          <c:w val="0.75104068241469812"/>
          <c:h val="0.64607419295518009"/>
        </c:manualLayout>
      </c:layout>
      <c:lineChart>
        <c:grouping val="standard"/>
        <c:varyColors val="0"/>
        <c:ser>
          <c:idx val="0"/>
          <c:order val="0"/>
          <c:tx>
            <c:strRef>
              <c:f>'Km año'!$B$2</c:f>
              <c:strCache>
                <c:ptCount val="1"/>
                <c:pt idx="0">
                  <c:v>Articulado</c:v>
                </c:pt>
              </c:strCache>
            </c:strRef>
          </c:tx>
          <c:spPr>
            <a:ln w="47625" cap="flat" cmpd="dbl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'Km año'!$A$3:$A$10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'Km año'!$B$3:$B$10</c:f>
              <c:numCache>
                <c:formatCode>#,##0</c:formatCode>
                <c:ptCount val="8"/>
                <c:pt idx="0">
                  <c:v>5192743.9579999978</c:v>
                </c:pt>
                <c:pt idx="1">
                  <c:v>8066690.4409999941</c:v>
                </c:pt>
                <c:pt idx="2">
                  <c:v>11972992.788000001</c:v>
                </c:pt>
                <c:pt idx="3">
                  <c:v>11266105.846000008</c:v>
                </c:pt>
                <c:pt idx="4">
                  <c:v>9181297.992899999</c:v>
                </c:pt>
                <c:pt idx="5">
                  <c:v>9551756.6859999988</c:v>
                </c:pt>
                <c:pt idx="6">
                  <c:v>8267007</c:v>
                </c:pt>
                <c:pt idx="7">
                  <c:v>10717572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año'!$C$2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numRef>
              <c:f>'Km año'!$A$3:$A$10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'Km año'!$C$3:$C$10</c:f>
              <c:numCache>
                <c:formatCode>#,##0</c:formatCode>
                <c:ptCount val="8"/>
                <c:pt idx="0">
                  <c:v>12522874.945999989</c:v>
                </c:pt>
                <c:pt idx="1">
                  <c:v>17068715.936999995</c:v>
                </c:pt>
                <c:pt idx="2">
                  <c:v>28859110.034999993</c:v>
                </c:pt>
                <c:pt idx="3">
                  <c:v>30389401.385999978</c:v>
                </c:pt>
                <c:pt idx="4">
                  <c:v>28616642.658720002</c:v>
                </c:pt>
                <c:pt idx="5">
                  <c:v>29106748.638999999</c:v>
                </c:pt>
                <c:pt idx="6">
                  <c:v>26834237</c:v>
                </c:pt>
                <c:pt idx="7">
                  <c:v>30245913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año'!$D$2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mpd="sng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'Km año'!$A$3:$A$10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'Km año'!$D$3:$D$10</c:f>
              <c:numCache>
                <c:formatCode>#,##0</c:formatCode>
                <c:ptCount val="8"/>
                <c:pt idx="0">
                  <c:v>7524318.0549999978</c:v>
                </c:pt>
                <c:pt idx="1">
                  <c:v>10049368.155000001</c:v>
                </c:pt>
                <c:pt idx="2">
                  <c:v>11753001.207000004</c:v>
                </c:pt>
                <c:pt idx="3">
                  <c:v>11377564.704</c:v>
                </c:pt>
                <c:pt idx="4">
                  <c:v>11253441.271060001</c:v>
                </c:pt>
                <c:pt idx="5">
                  <c:v>12157884.974000001</c:v>
                </c:pt>
                <c:pt idx="6">
                  <c:v>10542096</c:v>
                </c:pt>
                <c:pt idx="7">
                  <c:v>11043539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año'!$E$2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numRef>
              <c:f>'Km año'!$A$3:$A$10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'Km año'!$E$3:$E$10</c:f>
              <c:numCache>
                <c:formatCode>#,##0</c:formatCode>
                <c:ptCount val="8"/>
                <c:pt idx="0">
                  <c:v>25239936.958999995</c:v>
                </c:pt>
                <c:pt idx="1">
                  <c:v>35184774.532999977</c:v>
                </c:pt>
                <c:pt idx="2">
                  <c:v>52585104.029999986</c:v>
                </c:pt>
                <c:pt idx="3">
                  <c:v>53033071.936000019</c:v>
                </c:pt>
                <c:pt idx="4">
                  <c:v>49051381.922680005</c:v>
                </c:pt>
                <c:pt idx="5">
                  <c:v>50816390.298999995</c:v>
                </c:pt>
                <c:pt idx="6">
                  <c:v>45643340</c:v>
                </c:pt>
                <c:pt idx="7">
                  <c:v>52007024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18912"/>
        <c:axId val="156254592"/>
      </c:lineChart>
      <c:catAx>
        <c:axId val="15531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6254592"/>
        <c:crosses val="autoZero"/>
        <c:auto val="1"/>
        <c:lblAlgn val="ctr"/>
        <c:lblOffset val="100"/>
        <c:noMultiLvlLbl val="0"/>
      </c:catAx>
      <c:valAx>
        <c:axId val="1562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al año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1899373087918150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531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mes'!$B$96:$B$107</c:f>
              <c:numCache>
                <c:formatCode>_(* #.##0_);_(* \(#.##0\);_(* "-"??_);_(@_)</c:formatCode>
                <c:ptCount val="12"/>
                <c:pt idx="0">
                  <c:v>698726</c:v>
                </c:pt>
                <c:pt idx="1">
                  <c:v>727719</c:v>
                </c:pt>
                <c:pt idx="2">
                  <c:v>701818</c:v>
                </c:pt>
                <c:pt idx="3">
                  <c:v>751994</c:v>
                </c:pt>
                <c:pt idx="4">
                  <c:v>731825</c:v>
                </c:pt>
                <c:pt idx="5">
                  <c:v>724316</c:v>
                </c:pt>
                <c:pt idx="6">
                  <c:v>725279</c:v>
                </c:pt>
                <c:pt idx="7">
                  <c:v>766023</c:v>
                </c:pt>
                <c:pt idx="8">
                  <c:v>780296</c:v>
                </c:pt>
                <c:pt idx="9">
                  <c:v>791020</c:v>
                </c:pt>
                <c:pt idx="10">
                  <c:v>786261</c:v>
                </c:pt>
                <c:pt idx="11">
                  <c:v>872750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mes'!$C$96:$C$107</c:f>
              <c:numCache>
                <c:formatCode>_(* #.##0_);_(* \(#.##0\);_(* "-"??_);_(@_)</c:formatCode>
                <c:ptCount val="12"/>
                <c:pt idx="0">
                  <c:v>2343249</c:v>
                </c:pt>
                <c:pt idx="1">
                  <c:v>2245586</c:v>
                </c:pt>
                <c:pt idx="2">
                  <c:v>2279080</c:v>
                </c:pt>
                <c:pt idx="3">
                  <c:v>2276856</c:v>
                </c:pt>
                <c:pt idx="4">
                  <c:v>2206191</c:v>
                </c:pt>
                <c:pt idx="5">
                  <c:v>2065306</c:v>
                </c:pt>
                <c:pt idx="6">
                  <c:v>2080197</c:v>
                </c:pt>
                <c:pt idx="7">
                  <c:v>2193281</c:v>
                </c:pt>
                <c:pt idx="8">
                  <c:v>2181165</c:v>
                </c:pt>
                <c:pt idx="9">
                  <c:v>2315509</c:v>
                </c:pt>
                <c:pt idx="10">
                  <c:v>2298762</c:v>
                </c:pt>
                <c:pt idx="11">
                  <c:v>2349055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mes'!$D$96:$D$107</c:f>
              <c:numCache>
                <c:formatCode>_(* #.##0_);_(* \(#.##0\);_(* "-"??_);_(@_)</c:formatCode>
                <c:ptCount val="12"/>
                <c:pt idx="0">
                  <c:v>929028</c:v>
                </c:pt>
                <c:pt idx="1">
                  <c:v>902814</c:v>
                </c:pt>
                <c:pt idx="2">
                  <c:v>940192</c:v>
                </c:pt>
                <c:pt idx="3">
                  <c:v>890993</c:v>
                </c:pt>
                <c:pt idx="4">
                  <c:v>839668</c:v>
                </c:pt>
                <c:pt idx="5">
                  <c:v>776928</c:v>
                </c:pt>
                <c:pt idx="6">
                  <c:v>805215</c:v>
                </c:pt>
                <c:pt idx="7">
                  <c:v>865433</c:v>
                </c:pt>
                <c:pt idx="8">
                  <c:v>864177</c:v>
                </c:pt>
                <c:pt idx="9">
                  <c:v>929776</c:v>
                </c:pt>
                <c:pt idx="10">
                  <c:v>898693</c:v>
                </c:pt>
                <c:pt idx="11">
                  <c:v>899179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mes'!$E$96:$E$107</c:f>
              <c:numCache>
                <c:formatCode>_(* #.##0_);_(* \(#.##0\);_(* "-"??_);_(@_)</c:formatCode>
                <c:ptCount val="12"/>
                <c:pt idx="0">
                  <c:v>3971003</c:v>
                </c:pt>
                <c:pt idx="1">
                  <c:v>3876119</c:v>
                </c:pt>
                <c:pt idx="2">
                  <c:v>3921090</c:v>
                </c:pt>
                <c:pt idx="3">
                  <c:v>3919843</c:v>
                </c:pt>
                <c:pt idx="4">
                  <c:v>3777684</c:v>
                </c:pt>
                <c:pt idx="5">
                  <c:v>3566550</c:v>
                </c:pt>
                <c:pt idx="6">
                  <c:v>3610691</c:v>
                </c:pt>
                <c:pt idx="7">
                  <c:v>3824737</c:v>
                </c:pt>
                <c:pt idx="8">
                  <c:v>3825638</c:v>
                </c:pt>
                <c:pt idx="9">
                  <c:v>4036305</c:v>
                </c:pt>
                <c:pt idx="10">
                  <c:v>3983716</c:v>
                </c:pt>
                <c:pt idx="11">
                  <c:v>4120984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08224"/>
        <c:axId val="156710016"/>
      </c:lineChart>
      <c:catAx>
        <c:axId val="1567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6710016"/>
        <c:crosses val="autoZero"/>
        <c:auto val="1"/>
        <c:lblAlgn val="ctr"/>
        <c:lblOffset val="100"/>
        <c:noMultiLvlLbl val="0"/>
      </c:catAx>
      <c:valAx>
        <c:axId val="15671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6708224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rnd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mes'!$A$112:$A$123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mes'!$B$112:$B$123</c:f>
              <c:numCache>
                <c:formatCode>_(* #.##0_);_(* \(#.##0\);_(* "-"??_);_(@_)</c:formatCode>
                <c:ptCount val="12"/>
                <c:pt idx="0">
                  <c:v>873133</c:v>
                </c:pt>
                <c:pt idx="1">
                  <c:v>811201</c:v>
                </c:pt>
                <c:pt idx="2">
                  <c:v>941305</c:v>
                </c:pt>
                <c:pt idx="3">
                  <c:v>847501</c:v>
                </c:pt>
                <c:pt idx="4">
                  <c:v>919617</c:v>
                </c:pt>
                <c:pt idx="5">
                  <c:v>885588</c:v>
                </c:pt>
                <c:pt idx="6">
                  <c:v>875499</c:v>
                </c:pt>
                <c:pt idx="7">
                  <c:v>916930</c:v>
                </c:pt>
                <c:pt idx="8">
                  <c:v>916814</c:v>
                </c:pt>
                <c:pt idx="9">
                  <c:v>932095</c:v>
                </c:pt>
                <c:pt idx="10">
                  <c:v>897740</c:v>
                </c:pt>
                <c:pt idx="11">
                  <c:v>900149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mes'!$A$112:$A$123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mes'!$C$112:$C$123</c:f>
              <c:numCache>
                <c:formatCode>_(* #.##0_);_(* \(#.##0\);_(* "-"??_);_(@_)</c:formatCode>
                <c:ptCount val="12"/>
                <c:pt idx="0">
                  <c:v>2491284</c:v>
                </c:pt>
                <c:pt idx="1">
                  <c:v>2315061</c:v>
                </c:pt>
                <c:pt idx="2">
                  <c:v>2633302</c:v>
                </c:pt>
                <c:pt idx="3">
                  <c:v>2469158</c:v>
                </c:pt>
                <c:pt idx="4">
                  <c:v>2635637</c:v>
                </c:pt>
                <c:pt idx="5">
                  <c:v>2492819</c:v>
                </c:pt>
                <c:pt idx="6">
                  <c:v>2533790</c:v>
                </c:pt>
                <c:pt idx="7">
                  <c:v>2614415</c:v>
                </c:pt>
                <c:pt idx="8">
                  <c:v>2515274</c:v>
                </c:pt>
                <c:pt idx="9">
                  <c:v>2600337</c:v>
                </c:pt>
                <c:pt idx="10">
                  <c:v>2483853</c:v>
                </c:pt>
                <c:pt idx="11">
                  <c:v>2460983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mes'!$A$112:$A$123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mes'!$D$112:$D$123</c:f>
              <c:numCache>
                <c:formatCode>_(* #.##0_);_(* \(#.##0\);_(* "-"??_);_(@_)</c:formatCode>
                <c:ptCount val="12"/>
                <c:pt idx="0">
                  <c:v>928068</c:v>
                </c:pt>
                <c:pt idx="1">
                  <c:v>844032</c:v>
                </c:pt>
                <c:pt idx="2">
                  <c:v>945196</c:v>
                </c:pt>
                <c:pt idx="3">
                  <c:v>904918</c:v>
                </c:pt>
                <c:pt idx="4">
                  <c:v>965214</c:v>
                </c:pt>
                <c:pt idx="5">
                  <c:v>929721</c:v>
                </c:pt>
                <c:pt idx="6">
                  <c:v>939762</c:v>
                </c:pt>
                <c:pt idx="7">
                  <c:v>939586</c:v>
                </c:pt>
                <c:pt idx="8">
                  <c:v>894944</c:v>
                </c:pt>
                <c:pt idx="9">
                  <c:v>932957</c:v>
                </c:pt>
                <c:pt idx="10">
                  <c:v>897481</c:v>
                </c:pt>
                <c:pt idx="11">
                  <c:v>921660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mes'!$A$112:$A$123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mes'!$E$112:$E$123</c:f>
              <c:numCache>
                <c:formatCode>_(* #.##0_);_(* \(#.##0\);_(* "-"??_);_(@_)</c:formatCode>
                <c:ptCount val="12"/>
                <c:pt idx="0">
                  <c:v>4292485</c:v>
                </c:pt>
                <c:pt idx="1">
                  <c:v>3970294</c:v>
                </c:pt>
                <c:pt idx="2">
                  <c:v>4519803</c:v>
                </c:pt>
                <c:pt idx="3">
                  <c:v>4221577</c:v>
                </c:pt>
                <c:pt idx="4">
                  <c:v>4520468</c:v>
                </c:pt>
                <c:pt idx="5">
                  <c:v>4308128</c:v>
                </c:pt>
                <c:pt idx="6">
                  <c:v>4349051</c:v>
                </c:pt>
                <c:pt idx="7">
                  <c:v>4470931</c:v>
                </c:pt>
                <c:pt idx="8">
                  <c:v>4327032</c:v>
                </c:pt>
                <c:pt idx="9">
                  <c:v>4465389</c:v>
                </c:pt>
                <c:pt idx="10">
                  <c:v>4279074</c:v>
                </c:pt>
                <c:pt idx="11">
                  <c:v>4282792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31744"/>
        <c:axId val="156833280"/>
      </c:lineChart>
      <c:catAx>
        <c:axId val="1568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6833280"/>
        <c:crosses val="autoZero"/>
        <c:auto val="1"/>
        <c:lblAlgn val="ctr"/>
        <c:lblOffset val="100"/>
        <c:noMultiLvlLbl val="0"/>
      </c:catAx>
      <c:valAx>
        <c:axId val="1568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>
            <c:manualLayout>
              <c:xMode val="edge"/>
              <c:yMode val="edge"/>
              <c:x val="1.2345679012345678E-2"/>
              <c:y val="0.1774934770321851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6831744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mes'!$B$80:$B$91</c:f>
              <c:numCache>
                <c:formatCode>_(* #.##0_);_(* \(#.##0\);_(* "-"??_);_(@_)</c:formatCode>
                <c:ptCount val="12"/>
                <c:pt idx="0">
                  <c:v>733640.81600000011</c:v>
                </c:pt>
                <c:pt idx="1">
                  <c:v>745632.76199999999</c:v>
                </c:pt>
                <c:pt idx="2">
                  <c:v>819363.13799999992</c:v>
                </c:pt>
                <c:pt idx="3">
                  <c:v>805864.43199999991</c:v>
                </c:pt>
                <c:pt idx="4">
                  <c:v>848998.14300000004</c:v>
                </c:pt>
                <c:pt idx="5">
                  <c:v>799477.33700000006</c:v>
                </c:pt>
                <c:pt idx="6">
                  <c:v>835889.51199999999</c:v>
                </c:pt>
                <c:pt idx="7">
                  <c:v>771651.40399999986</c:v>
                </c:pt>
                <c:pt idx="8">
                  <c:v>821763.696</c:v>
                </c:pt>
                <c:pt idx="9">
                  <c:v>821174.7300000001</c:v>
                </c:pt>
                <c:pt idx="10">
                  <c:v>764440.36899999983</c:v>
                </c:pt>
                <c:pt idx="11">
                  <c:v>783860.34699999995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mes'!$C$80:$C$91</c:f>
              <c:numCache>
                <c:formatCode>_(* #.##0_);_(* \(#.##0\);_(* "-"??_);_(@_)</c:formatCode>
                <c:ptCount val="12"/>
                <c:pt idx="0">
                  <c:v>2454848.9830000005</c:v>
                </c:pt>
                <c:pt idx="1">
                  <c:v>2351966.9540000008</c:v>
                </c:pt>
                <c:pt idx="2">
                  <c:v>2572503.4959999998</c:v>
                </c:pt>
                <c:pt idx="3">
                  <c:v>2541184.9379999996</c:v>
                </c:pt>
                <c:pt idx="4">
                  <c:v>2562675.284</c:v>
                </c:pt>
                <c:pt idx="5">
                  <c:v>2357977.4389999998</c:v>
                </c:pt>
                <c:pt idx="6">
                  <c:v>2447176.2600000007</c:v>
                </c:pt>
                <c:pt idx="7">
                  <c:v>2376009.8339999998</c:v>
                </c:pt>
                <c:pt idx="8">
                  <c:v>2336255.7340000002</c:v>
                </c:pt>
                <c:pt idx="9">
                  <c:v>2449814.517</c:v>
                </c:pt>
                <c:pt idx="10">
                  <c:v>2308013.5839999998</c:v>
                </c:pt>
                <c:pt idx="11">
                  <c:v>2348321.6160000004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mes'!$D$80:$D$91</c:f>
              <c:numCache>
                <c:formatCode>_(* #.##0_);_(* \(#.##0\);_(* "-"??_);_(@_)</c:formatCode>
                <c:ptCount val="12"/>
                <c:pt idx="0">
                  <c:v>1022741.343</c:v>
                </c:pt>
                <c:pt idx="1">
                  <c:v>972239.8189999999</c:v>
                </c:pt>
                <c:pt idx="2">
                  <c:v>1084314.5870000001</c:v>
                </c:pt>
                <c:pt idx="3">
                  <c:v>1045913.4419999999</c:v>
                </c:pt>
                <c:pt idx="4">
                  <c:v>1088645.2040000001</c:v>
                </c:pt>
                <c:pt idx="5">
                  <c:v>998705.2420000002</c:v>
                </c:pt>
                <c:pt idx="6">
                  <c:v>1037234.5639999999</c:v>
                </c:pt>
                <c:pt idx="7">
                  <c:v>1007537.356</c:v>
                </c:pt>
                <c:pt idx="8">
                  <c:v>938672.25199999986</c:v>
                </c:pt>
                <c:pt idx="9">
                  <c:v>1005438.89</c:v>
                </c:pt>
                <c:pt idx="10">
                  <c:v>976680.83999999985</c:v>
                </c:pt>
                <c:pt idx="11">
                  <c:v>979761.43499999982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mes'!$E$80:$E$91</c:f>
              <c:numCache>
                <c:formatCode>_(* #.##0_);_(* \(#.##0\);_(* "-"??_);_(@_)</c:formatCode>
                <c:ptCount val="12"/>
                <c:pt idx="0">
                  <c:v>4211231.1420000009</c:v>
                </c:pt>
                <c:pt idx="1">
                  <c:v>4069839.5350000011</c:v>
                </c:pt>
                <c:pt idx="2">
                  <c:v>4476181.2209999999</c:v>
                </c:pt>
                <c:pt idx="3">
                  <c:v>4392962.8119999999</c:v>
                </c:pt>
                <c:pt idx="4">
                  <c:v>4500318.6310000001</c:v>
                </c:pt>
                <c:pt idx="5">
                  <c:v>4156160.0179999997</c:v>
                </c:pt>
                <c:pt idx="6">
                  <c:v>4320300.3360000011</c:v>
                </c:pt>
                <c:pt idx="7">
                  <c:v>4155198.594</c:v>
                </c:pt>
                <c:pt idx="8">
                  <c:v>4096691.682</c:v>
                </c:pt>
                <c:pt idx="9">
                  <c:v>4276428.1370000001</c:v>
                </c:pt>
                <c:pt idx="10">
                  <c:v>4049134.7929999996</c:v>
                </c:pt>
                <c:pt idx="11">
                  <c:v>4111943.398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78720"/>
        <c:axId val="156880256"/>
      </c:lineChart>
      <c:catAx>
        <c:axId val="15687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6880256"/>
        <c:crosses val="autoZero"/>
        <c:auto val="1"/>
        <c:lblAlgn val="ctr"/>
        <c:lblOffset val="100"/>
        <c:noMultiLvlLbl val="0"/>
      </c:catAx>
      <c:valAx>
        <c:axId val="15688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687872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mes'!$B$64:$B$75</c:f>
              <c:numCache>
                <c:formatCode>_(* #.##0_);_(* \(#.##0\);_(* "-"??_);_(@_)</c:formatCode>
                <c:ptCount val="12"/>
                <c:pt idx="0">
                  <c:v>835241.4859999998</c:v>
                </c:pt>
                <c:pt idx="1">
                  <c:v>801836.88499999989</c:v>
                </c:pt>
                <c:pt idx="2">
                  <c:v>806229.47490000003</c:v>
                </c:pt>
                <c:pt idx="3">
                  <c:v>742265.91099999985</c:v>
                </c:pt>
                <c:pt idx="4">
                  <c:v>763763.26300000004</c:v>
                </c:pt>
                <c:pt idx="5">
                  <c:v>673029.19700000004</c:v>
                </c:pt>
                <c:pt idx="6">
                  <c:v>705072.86800000002</c:v>
                </c:pt>
                <c:pt idx="7">
                  <c:v>724078.02500000014</c:v>
                </c:pt>
                <c:pt idx="8">
                  <c:v>802230.56700000004</c:v>
                </c:pt>
                <c:pt idx="9">
                  <c:v>822491.4530000001</c:v>
                </c:pt>
                <c:pt idx="10">
                  <c:v>749500.05800000019</c:v>
                </c:pt>
                <c:pt idx="11">
                  <c:v>755558.80499999982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mes'!$C$64:$C$75</c:f>
              <c:numCache>
                <c:formatCode>_(* #.##0_);_(* \(#.##0\);_(* "-"??_);_(@_)</c:formatCode>
                <c:ptCount val="12"/>
                <c:pt idx="0">
                  <c:v>2554040.1240000003</c:v>
                </c:pt>
                <c:pt idx="1">
                  <c:v>2398356.1589999991</c:v>
                </c:pt>
                <c:pt idx="2">
                  <c:v>2540835.8737199996</c:v>
                </c:pt>
                <c:pt idx="3">
                  <c:v>2356244.8750000009</c:v>
                </c:pt>
                <c:pt idx="4">
                  <c:v>2351662.2069999999</c:v>
                </c:pt>
                <c:pt idx="5">
                  <c:v>2150553.3769999999</c:v>
                </c:pt>
                <c:pt idx="6">
                  <c:v>2212647.0830000001</c:v>
                </c:pt>
                <c:pt idx="7">
                  <c:v>2333156.8810000005</c:v>
                </c:pt>
                <c:pt idx="8">
                  <c:v>2403432.7769999998</c:v>
                </c:pt>
                <c:pt idx="9">
                  <c:v>2511100.9559999998</c:v>
                </c:pt>
                <c:pt idx="10">
                  <c:v>2387293.2560000005</c:v>
                </c:pt>
                <c:pt idx="11">
                  <c:v>2417319.0899999994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mes'!$D$64:$D$75</c:f>
              <c:numCache>
                <c:formatCode>_(* #.##0_);_(* \(#.##0\);_(* "-"??_);_(@_)</c:formatCode>
                <c:ptCount val="12"/>
                <c:pt idx="0">
                  <c:v>1000703.4410000001</c:v>
                </c:pt>
                <c:pt idx="1">
                  <c:v>947605.723</c:v>
                </c:pt>
                <c:pt idx="2">
                  <c:v>1024850.4890599997</c:v>
                </c:pt>
                <c:pt idx="3">
                  <c:v>924563.69199999992</c:v>
                </c:pt>
                <c:pt idx="4">
                  <c:v>906622.88800000015</c:v>
                </c:pt>
                <c:pt idx="5">
                  <c:v>850762.88300000015</c:v>
                </c:pt>
                <c:pt idx="6">
                  <c:v>835236.91300000018</c:v>
                </c:pt>
                <c:pt idx="7">
                  <c:v>858224.40499999991</c:v>
                </c:pt>
                <c:pt idx="8">
                  <c:v>943635.86</c:v>
                </c:pt>
                <c:pt idx="9">
                  <c:v>960796.80599999998</c:v>
                </c:pt>
                <c:pt idx="10">
                  <c:v>977239.29999999993</c:v>
                </c:pt>
                <c:pt idx="11">
                  <c:v>1023198.871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mes'!$E$64:$E$75</c:f>
              <c:numCache>
                <c:formatCode>_(* #.##0_);_(* \(#.##0\);_(* "-"??_);_(@_)</c:formatCode>
                <c:ptCount val="12"/>
                <c:pt idx="0">
                  <c:v>4389985.0510000009</c:v>
                </c:pt>
                <c:pt idx="1">
                  <c:v>4147798.7669999991</c:v>
                </c:pt>
                <c:pt idx="2">
                  <c:v>4371915.8376799989</c:v>
                </c:pt>
                <c:pt idx="3">
                  <c:v>4023074.4780000006</c:v>
                </c:pt>
                <c:pt idx="4">
                  <c:v>4022048.358</c:v>
                </c:pt>
                <c:pt idx="5">
                  <c:v>3674345.4570000004</c:v>
                </c:pt>
                <c:pt idx="6">
                  <c:v>3752956.8640000005</c:v>
                </c:pt>
                <c:pt idx="7">
                  <c:v>3915459.3110000002</c:v>
                </c:pt>
                <c:pt idx="8">
                  <c:v>4149299.2039999994</c:v>
                </c:pt>
                <c:pt idx="9">
                  <c:v>4294389.2149999999</c:v>
                </c:pt>
                <c:pt idx="10">
                  <c:v>4114032.6140000005</c:v>
                </c:pt>
                <c:pt idx="11">
                  <c:v>4196076.7659999989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28640"/>
        <c:axId val="156934528"/>
      </c:lineChart>
      <c:catAx>
        <c:axId val="1569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6934528"/>
        <c:crosses val="autoZero"/>
        <c:auto val="1"/>
        <c:lblAlgn val="ctr"/>
        <c:lblOffset val="100"/>
        <c:noMultiLvlLbl val="0"/>
      </c:catAx>
      <c:valAx>
        <c:axId val="1569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692864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rnd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mes'!$B$49:$B$60</c:f>
              <c:numCache>
                <c:formatCode>#,##0</c:formatCode>
                <c:ptCount val="12"/>
                <c:pt idx="0">
                  <c:v>1063568.6930000002</c:v>
                </c:pt>
                <c:pt idx="1">
                  <c:v>936614.72199999972</c:v>
                </c:pt>
                <c:pt idx="2">
                  <c:v>920153.54299999995</c:v>
                </c:pt>
                <c:pt idx="3">
                  <c:v>1007972.1089999999</c:v>
                </c:pt>
                <c:pt idx="4">
                  <c:v>1019734.0829999999</c:v>
                </c:pt>
                <c:pt idx="5">
                  <c:v>931424.17899999977</c:v>
                </c:pt>
                <c:pt idx="6">
                  <c:v>1015293.926</c:v>
                </c:pt>
                <c:pt idx="7">
                  <c:v>958197.56400000013</c:v>
                </c:pt>
                <c:pt idx="8">
                  <c:v>860253.33399999992</c:v>
                </c:pt>
                <c:pt idx="9">
                  <c:v>905158.08400000026</c:v>
                </c:pt>
                <c:pt idx="10">
                  <c:v>835093.70699999994</c:v>
                </c:pt>
                <c:pt idx="11">
                  <c:v>812641.90199999989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mes'!$C$49:$C$60</c:f>
              <c:numCache>
                <c:formatCode>#,##0</c:formatCode>
                <c:ptCount val="12"/>
                <c:pt idx="0">
                  <c:v>2727299.1639999999</c:v>
                </c:pt>
                <c:pt idx="1">
                  <c:v>2387103.5970000001</c:v>
                </c:pt>
                <c:pt idx="2">
                  <c:v>2640618.2779999995</c:v>
                </c:pt>
                <c:pt idx="3">
                  <c:v>2722968.3220000006</c:v>
                </c:pt>
                <c:pt idx="4">
                  <c:v>2533820.3529999997</c:v>
                </c:pt>
                <c:pt idx="5">
                  <c:v>2505943.6470000003</c:v>
                </c:pt>
                <c:pt idx="6">
                  <c:v>2710159.1040000003</c:v>
                </c:pt>
                <c:pt idx="7">
                  <c:v>2611367.142</c:v>
                </c:pt>
                <c:pt idx="8">
                  <c:v>2435531.8029999998</c:v>
                </c:pt>
                <c:pt idx="9">
                  <c:v>2439063.199</c:v>
                </c:pt>
                <c:pt idx="10">
                  <c:v>2284124.8049999997</c:v>
                </c:pt>
                <c:pt idx="11">
                  <c:v>2391401.9720000005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mes'!$D$49:$D$60</c:f>
              <c:numCache>
                <c:formatCode>#,##0</c:formatCode>
                <c:ptCount val="12"/>
                <c:pt idx="0">
                  <c:v>1026821.643</c:v>
                </c:pt>
                <c:pt idx="1">
                  <c:v>881310.86399999983</c:v>
                </c:pt>
                <c:pt idx="2">
                  <c:v>978497.66499999957</c:v>
                </c:pt>
                <c:pt idx="3">
                  <c:v>979282.02599999995</c:v>
                </c:pt>
                <c:pt idx="4">
                  <c:v>952166.73700000008</c:v>
                </c:pt>
                <c:pt idx="5">
                  <c:v>904418.46400000004</c:v>
                </c:pt>
                <c:pt idx="6">
                  <c:v>964192.85999999987</c:v>
                </c:pt>
                <c:pt idx="7">
                  <c:v>947402.02899999998</c:v>
                </c:pt>
                <c:pt idx="8">
                  <c:v>932142.05099999974</c:v>
                </c:pt>
                <c:pt idx="9">
                  <c:v>944771.68900000013</c:v>
                </c:pt>
                <c:pt idx="10">
                  <c:v>904805.10299999989</c:v>
                </c:pt>
                <c:pt idx="11">
                  <c:v>961753.57299999997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mes'!$E$49:$E$60</c:f>
              <c:numCache>
                <c:formatCode>#,##0</c:formatCode>
                <c:ptCount val="12"/>
                <c:pt idx="0">
                  <c:v>4817689.5</c:v>
                </c:pt>
                <c:pt idx="1">
                  <c:v>4205029.1829999993</c:v>
                </c:pt>
                <c:pt idx="2">
                  <c:v>4539269.4859999986</c:v>
                </c:pt>
                <c:pt idx="3">
                  <c:v>4710222.4569999995</c:v>
                </c:pt>
                <c:pt idx="4">
                  <c:v>4505721.1730000004</c:v>
                </c:pt>
                <c:pt idx="5">
                  <c:v>4341786.290000001</c:v>
                </c:pt>
                <c:pt idx="6">
                  <c:v>4689645.8899999987</c:v>
                </c:pt>
                <c:pt idx="7">
                  <c:v>4516966.7349999994</c:v>
                </c:pt>
                <c:pt idx="8">
                  <c:v>4227927.1880000001</c:v>
                </c:pt>
                <c:pt idx="9">
                  <c:v>4288992.9720000001</c:v>
                </c:pt>
                <c:pt idx="10">
                  <c:v>4024023.6150000007</c:v>
                </c:pt>
                <c:pt idx="11">
                  <c:v>4165797.4469999992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0320"/>
        <c:axId val="157246208"/>
      </c:lineChart>
      <c:catAx>
        <c:axId val="1572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7246208"/>
        <c:crosses val="autoZero"/>
        <c:auto val="1"/>
        <c:lblAlgn val="ctr"/>
        <c:lblOffset val="100"/>
        <c:noMultiLvlLbl val="0"/>
      </c:catAx>
      <c:valAx>
        <c:axId val="15724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724032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mes'!$B$34:$B$45</c:f>
              <c:numCache>
                <c:formatCode>#,##0</c:formatCode>
                <c:ptCount val="12"/>
                <c:pt idx="0">
                  <c:v>801902.28600000008</c:v>
                </c:pt>
                <c:pt idx="1">
                  <c:v>792162.92600000009</c:v>
                </c:pt>
                <c:pt idx="2">
                  <c:v>861794.75600000005</c:v>
                </c:pt>
                <c:pt idx="3">
                  <c:v>935067.12800000003</c:v>
                </c:pt>
                <c:pt idx="4">
                  <c:v>1053679.8790000002</c:v>
                </c:pt>
                <c:pt idx="5">
                  <c:v>1054455.3750000002</c:v>
                </c:pt>
                <c:pt idx="6">
                  <c:v>1027241.9529999999</c:v>
                </c:pt>
                <c:pt idx="7">
                  <c:v>1044004.6240000001</c:v>
                </c:pt>
                <c:pt idx="8">
                  <c:v>1079537.8899999999</c:v>
                </c:pt>
                <c:pt idx="9">
                  <c:v>1162413.7519999999</c:v>
                </c:pt>
                <c:pt idx="10">
                  <c:v>1101009.1740000001</c:v>
                </c:pt>
                <c:pt idx="11">
                  <c:v>1059723.0449999999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mes'!$C$34:$C$45</c:f>
              <c:numCache>
                <c:formatCode>#,##0</c:formatCode>
                <c:ptCount val="12"/>
                <c:pt idx="0">
                  <c:v>1746410.987</c:v>
                </c:pt>
                <c:pt idx="1">
                  <c:v>1781051.05</c:v>
                </c:pt>
                <c:pt idx="2">
                  <c:v>2030436.3490000002</c:v>
                </c:pt>
                <c:pt idx="3">
                  <c:v>2020228.1089999999</c:v>
                </c:pt>
                <c:pt idx="4">
                  <c:v>2302288.5729999999</c:v>
                </c:pt>
                <c:pt idx="5">
                  <c:v>2531562.1850000005</c:v>
                </c:pt>
                <c:pt idx="6">
                  <c:v>2364955.0620000004</c:v>
                </c:pt>
                <c:pt idx="7">
                  <c:v>2444323.5300000003</c:v>
                </c:pt>
                <c:pt idx="8">
                  <c:v>2644602.8390000002</c:v>
                </c:pt>
                <c:pt idx="9">
                  <c:v>3070509.8890000004</c:v>
                </c:pt>
                <c:pt idx="10">
                  <c:v>2979352.3600000003</c:v>
                </c:pt>
                <c:pt idx="11">
                  <c:v>2943389.1020000009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mes'!$D$34:$D$45</c:f>
              <c:numCache>
                <c:formatCode>#,##0</c:formatCode>
                <c:ptCount val="12"/>
                <c:pt idx="0">
                  <c:v>961790.82399999979</c:v>
                </c:pt>
                <c:pt idx="1">
                  <c:v>942675.05399999977</c:v>
                </c:pt>
                <c:pt idx="2">
                  <c:v>1024824.9859999999</c:v>
                </c:pt>
                <c:pt idx="3">
                  <c:v>947526.34000000008</c:v>
                </c:pt>
                <c:pt idx="4">
                  <c:v>1006989.125</c:v>
                </c:pt>
                <c:pt idx="5">
                  <c:v>1002700.0399999998</c:v>
                </c:pt>
                <c:pt idx="6">
                  <c:v>940555.12499999977</c:v>
                </c:pt>
                <c:pt idx="7">
                  <c:v>951806.33600000013</c:v>
                </c:pt>
                <c:pt idx="8">
                  <c:v>957566.73</c:v>
                </c:pt>
                <c:pt idx="9">
                  <c:v>1005432.755</c:v>
                </c:pt>
                <c:pt idx="10">
                  <c:v>993745.46200000006</c:v>
                </c:pt>
                <c:pt idx="11">
                  <c:v>1017388.43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mes'!$E$34:$E$45</c:f>
              <c:numCache>
                <c:formatCode>#,##0</c:formatCode>
                <c:ptCount val="12"/>
                <c:pt idx="0">
                  <c:v>3510104.0970000001</c:v>
                </c:pt>
                <c:pt idx="1">
                  <c:v>3515889.0299999989</c:v>
                </c:pt>
                <c:pt idx="2">
                  <c:v>3917056.0909999991</c:v>
                </c:pt>
                <c:pt idx="3">
                  <c:v>3902821.577</c:v>
                </c:pt>
                <c:pt idx="4">
                  <c:v>4362957.5770000005</c:v>
                </c:pt>
                <c:pt idx="5">
                  <c:v>4588717.6000000006</c:v>
                </c:pt>
                <c:pt idx="6">
                  <c:v>4332752.1400000006</c:v>
                </c:pt>
                <c:pt idx="7">
                  <c:v>4440134.4900000021</c:v>
                </c:pt>
                <c:pt idx="8">
                  <c:v>4681707.4589999998</c:v>
                </c:pt>
                <c:pt idx="9">
                  <c:v>5238356.3960000006</c:v>
                </c:pt>
                <c:pt idx="10">
                  <c:v>5074106.9960000012</c:v>
                </c:pt>
                <c:pt idx="11">
                  <c:v>5020500.5770000005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2784"/>
        <c:axId val="157304320"/>
      </c:lineChart>
      <c:catAx>
        <c:axId val="15730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7304320"/>
        <c:crosses val="autoZero"/>
        <c:auto val="1"/>
        <c:lblAlgn val="ctr"/>
        <c:lblOffset val="100"/>
        <c:noMultiLvlLbl val="0"/>
      </c:catAx>
      <c:valAx>
        <c:axId val="1573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7302784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mes'!$B$19:$B$30</c:f>
              <c:numCache>
                <c:formatCode>#,##0</c:formatCode>
                <c:ptCount val="12"/>
                <c:pt idx="0">
                  <c:v>488942.48699999996</c:v>
                </c:pt>
                <c:pt idx="1">
                  <c:v>581394.196</c:v>
                </c:pt>
                <c:pt idx="2">
                  <c:v>687573.81900000002</c:v>
                </c:pt>
                <c:pt idx="3">
                  <c:v>630245.35099999991</c:v>
                </c:pt>
                <c:pt idx="4">
                  <c:v>672307.49899999995</c:v>
                </c:pt>
                <c:pt idx="5">
                  <c:v>613063.29200000002</c:v>
                </c:pt>
                <c:pt idx="6">
                  <c:v>623977.82200000004</c:v>
                </c:pt>
                <c:pt idx="7">
                  <c:v>745274.12</c:v>
                </c:pt>
                <c:pt idx="8">
                  <c:v>744865.42200000002</c:v>
                </c:pt>
                <c:pt idx="9">
                  <c:v>717005.97700000007</c:v>
                </c:pt>
                <c:pt idx="10">
                  <c:v>737642.17299999995</c:v>
                </c:pt>
                <c:pt idx="11">
                  <c:v>824398.28300000005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mes'!$C$19:$C$30</c:f>
              <c:numCache>
                <c:formatCode>#,##0</c:formatCode>
                <c:ptCount val="12"/>
                <c:pt idx="0">
                  <c:v>1257798.1039999998</c:v>
                </c:pt>
                <c:pt idx="1">
                  <c:v>1179534.372</c:v>
                </c:pt>
                <c:pt idx="2">
                  <c:v>1283594.9760000003</c:v>
                </c:pt>
                <c:pt idx="3">
                  <c:v>1210425.6259999999</c:v>
                </c:pt>
                <c:pt idx="4">
                  <c:v>1278434.341</c:v>
                </c:pt>
                <c:pt idx="5">
                  <c:v>1218681.9360000002</c:v>
                </c:pt>
                <c:pt idx="6">
                  <c:v>1242257.584</c:v>
                </c:pt>
                <c:pt idx="7">
                  <c:v>1484633.18</c:v>
                </c:pt>
                <c:pt idx="8">
                  <c:v>1682373.068</c:v>
                </c:pt>
                <c:pt idx="9">
                  <c:v>1730203.425</c:v>
                </c:pt>
                <c:pt idx="10">
                  <c:v>1723309.925</c:v>
                </c:pt>
                <c:pt idx="11">
                  <c:v>1777469.4000000001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mes'!$D$19:$D$30</c:f>
              <c:numCache>
                <c:formatCode>#,##0</c:formatCode>
                <c:ptCount val="12"/>
                <c:pt idx="0">
                  <c:v>756706.2</c:v>
                </c:pt>
                <c:pt idx="1">
                  <c:v>750267.3110000001</c:v>
                </c:pt>
                <c:pt idx="2">
                  <c:v>826053.02800000005</c:v>
                </c:pt>
                <c:pt idx="3">
                  <c:v>773908.60499999998</c:v>
                </c:pt>
                <c:pt idx="4">
                  <c:v>815432.34000000008</c:v>
                </c:pt>
                <c:pt idx="5">
                  <c:v>777840.10800000001</c:v>
                </c:pt>
                <c:pt idx="6">
                  <c:v>817225.81299999997</c:v>
                </c:pt>
                <c:pt idx="7">
                  <c:v>863044.09699999995</c:v>
                </c:pt>
                <c:pt idx="8">
                  <c:v>899335.19</c:v>
                </c:pt>
                <c:pt idx="9">
                  <c:v>909410.50799999991</c:v>
                </c:pt>
                <c:pt idx="10">
                  <c:v>889187.60800000001</c:v>
                </c:pt>
                <c:pt idx="11">
                  <c:v>970957.34699999983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mes'!$E$19:$E$30</c:f>
              <c:numCache>
                <c:formatCode>#,##0</c:formatCode>
                <c:ptCount val="12"/>
                <c:pt idx="0">
                  <c:v>2503446.7909999997</c:v>
                </c:pt>
                <c:pt idx="1">
                  <c:v>2511195.8790000002</c:v>
                </c:pt>
                <c:pt idx="2">
                  <c:v>2797221.8229999994</c:v>
                </c:pt>
                <c:pt idx="3">
                  <c:v>2614579.5820000004</c:v>
                </c:pt>
                <c:pt idx="4">
                  <c:v>2766174.1799999992</c:v>
                </c:pt>
                <c:pt idx="5">
                  <c:v>2609585.3359999992</c:v>
                </c:pt>
                <c:pt idx="6">
                  <c:v>2683461.2189999996</c:v>
                </c:pt>
                <c:pt idx="7">
                  <c:v>3092951.3970000003</c:v>
                </c:pt>
                <c:pt idx="8">
                  <c:v>3326573.6799999992</c:v>
                </c:pt>
                <c:pt idx="9">
                  <c:v>3356619.9099999997</c:v>
                </c:pt>
                <c:pt idx="10">
                  <c:v>3350139.7060000002</c:v>
                </c:pt>
                <c:pt idx="11">
                  <c:v>3572825.0300000003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26560"/>
        <c:axId val="157044736"/>
      </c:lineChart>
      <c:catAx>
        <c:axId val="1570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7044736"/>
        <c:crosses val="autoZero"/>
        <c:auto val="1"/>
        <c:lblAlgn val="ctr"/>
        <c:lblOffset val="100"/>
        <c:noMultiLvlLbl val="0"/>
      </c:catAx>
      <c:valAx>
        <c:axId val="15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702656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Kilómetros recorridos año 2010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'Km mes'!$B$3</c:f>
              <c:strCache>
                <c:ptCount val="1"/>
                <c:pt idx="0">
                  <c:v>Articulado</c:v>
                </c:pt>
              </c:strCache>
            </c:strRef>
          </c:tx>
          <c:spPr>
            <a:ln w="38100" cap="flat" cmpd="dbl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mes'!$B$4:$B$15</c:f>
              <c:numCache>
                <c:formatCode>#,##0</c:formatCode>
                <c:ptCount val="12"/>
                <c:pt idx="0">
                  <c:v>303989.31099999999</c:v>
                </c:pt>
                <c:pt idx="1">
                  <c:v>307362.27100000001</c:v>
                </c:pt>
                <c:pt idx="2">
                  <c:v>350118.484</c:v>
                </c:pt>
                <c:pt idx="3">
                  <c:v>353876.59700000013</c:v>
                </c:pt>
                <c:pt idx="4">
                  <c:v>400755.10499999998</c:v>
                </c:pt>
                <c:pt idx="5">
                  <c:v>410969.55</c:v>
                </c:pt>
                <c:pt idx="6">
                  <c:v>398113.95900000003</c:v>
                </c:pt>
                <c:pt idx="7">
                  <c:v>420301.78899999999</c:v>
                </c:pt>
                <c:pt idx="8">
                  <c:v>468737.10299999994</c:v>
                </c:pt>
                <c:pt idx="9">
                  <c:v>581749.51599999983</c:v>
                </c:pt>
                <c:pt idx="10">
                  <c:v>631362.6</c:v>
                </c:pt>
                <c:pt idx="11">
                  <c:v>565407.67300000018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'Km mes'!$C$3</c:f>
              <c:strCache>
                <c:ptCount val="1"/>
                <c:pt idx="0">
                  <c:v>Padrón</c:v>
                </c:pt>
              </c:strCache>
            </c:strRef>
          </c:tx>
          <c:spPr>
            <a:ln w="47625" cap="flat" cmpd="dbl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mes'!$C$4:$C$15</c:f>
              <c:numCache>
                <c:formatCode>#,##0</c:formatCode>
                <c:ptCount val="12"/>
                <c:pt idx="0">
                  <c:v>673486.54</c:v>
                </c:pt>
                <c:pt idx="1">
                  <c:v>674480.69700000004</c:v>
                </c:pt>
                <c:pt idx="2">
                  <c:v>817460.01600000018</c:v>
                </c:pt>
                <c:pt idx="3">
                  <c:v>790057.299</c:v>
                </c:pt>
                <c:pt idx="4">
                  <c:v>920198.81500000006</c:v>
                </c:pt>
                <c:pt idx="5">
                  <c:v>1114998.9370000004</c:v>
                </c:pt>
                <c:pt idx="6">
                  <c:v>1254137.7939999998</c:v>
                </c:pt>
                <c:pt idx="7">
                  <c:v>1276383.4170000004</c:v>
                </c:pt>
                <c:pt idx="8">
                  <c:v>1235278.327</c:v>
                </c:pt>
                <c:pt idx="9">
                  <c:v>1298519.7980000004</c:v>
                </c:pt>
                <c:pt idx="10">
                  <c:v>1267893.517</c:v>
                </c:pt>
                <c:pt idx="11">
                  <c:v>1199979.7890000003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'Km mes'!$D$111</c:f>
              <c:strCache>
                <c:ptCount val="1"/>
                <c:pt idx="0">
                  <c:v>Complementario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mes'!$D$4:$D$15</c:f>
              <c:numCache>
                <c:formatCode>#,##0</c:formatCode>
                <c:ptCount val="12"/>
                <c:pt idx="0">
                  <c:v>507042.02499999991</c:v>
                </c:pt>
                <c:pt idx="1">
                  <c:v>506259.37099999993</c:v>
                </c:pt>
                <c:pt idx="2">
                  <c:v>551893.53800000006</c:v>
                </c:pt>
                <c:pt idx="3">
                  <c:v>524847.74699999997</c:v>
                </c:pt>
                <c:pt idx="4">
                  <c:v>560436.67700000003</c:v>
                </c:pt>
                <c:pt idx="5">
                  <c:v>605167.65000000014</c:v>
                </c:pt>
                <c:pt idx="6">
                  <c:v>631122.8879999998</c:v>
                </c:pt>
                <c:pt idx="7">
                  <c:v>641055.63500000001</c:v>
                </c:pt>
                <c:pt idx="8">
                  <c:v>652581.09299999999</c:v>
                </c:pt>
                <c:pt idx="9">
                  <c:v>763776.04700000002</c:v>
                </c:pt>
                <c:pt idx="10">
                  <c:v>820751.11699999997</c:v>
                </c:pt>
                <c:pt idx="11">
                  <c:v>759384.26699999999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'Km mes'!$E$3</c:f>
              <c:strCache>
                <c:ptCount val="1"/>
                <c:pt idx="0">
                  <c:v>Total</c:v>
                </c:pt>
              </c:strCache>
            </c:strRef>
          </c:tx>
          <c:spPr>
            <a:ln w="47625" cap="flat" cmpd="dbl"/>
          </c:spPr>
          <c:marker>
            <c:symbol val="none"/>
          </c:marker>
          <c:cat>
            <c:strRef>
              <c:f>'Km mes'!$A$96:$A$107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'Km mes'!$E$4:$E$15</c:f>
              <c:numCache>
                <c:formatCode>#,##0</c:formatCode>
                <c:ptCount val="12"/>
                <c:pt idx="0">
                  <c:v>1484517.8760000004</c:v>
                </c:pt>
                <c:pt idx="1">
                  <c:v>1488102.3389999999</c:v>
                </c:pt>
                <c:pt idx="2">
                  <c:v>1719472.0379999999</c:v>
                </c:pt>
                <c:pt idx="3">
                  <c:v>1668781.6429999999</c:v>
                </c:pt>
                <c:pt idx="4">
                  <c:v>1881390.5969999998</c:v>
                </c:pt>
                <c:pt idx="5">
                  <c:v>2131136.1369999996</c:v>
                </c:pt>
                <c:pt idx="6">
                  <c:v>2283374.6410000003</c:v>
                </c:pt>
                <c:pt idx="7">
                  <c:v>2337740.8410000005</c:v>
                </c:pt>
                <c:pt idx="8">
                  <c:v>2356596.523</c:v>
                </c:pt>
                <c:pt idx="9">
                  <c:v>2644045.3610000005</c:v>
                </c:pt>
                <c:pt idx="10">
                  <c:v>2720007.2339999997</c:v>
                </c:pt>
                <c:pt idx="11">
                  <c:v>2524771.7290000003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87616"/>
        <c:axId val="157089152"/>
      </c:lineChart>
      <c:catAx>
        <c:axId val="15708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s-CO"/>
          </a:p>
        </c:txPr>
        <c:crossAx val="157089152"/>
        <c:crosses val="autoZero"/>
        <c:auto val="1"/>
        <c:lblAlgn val="ctr"/>
        <c:lblOffset val="100"/>
        <c:noMultiLvlLbl val="0"/>
      </c:catAx>
      <c:valAx>
        <c:axId val="15708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 recorridos en el año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57087616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656168</xdr:colOff>
      <xdr:row>0</xdr:row>
      <xdr:rowOff>144992</xdr:rowOff>
    </xdr:from>
    <xdr:to>
      <xdr:col>13</xdr:col>
      <xdr:colOff>677334</xdr:colOff>
      <xdr:row>21</xdr:row>
      <xdr:rowOff>74083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97</xdr:row>
      <xdr:rowOff>133350</xdr:rowOff>
    </xdr:from>
    <xdr:to>
      <xdr:col>11</xdr:col>
      <xdr:colOff>485775</xdr:colOff>
      <xdr:row>113</xdr:row>
      <xdr:rowOff>28575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113</xdr:row>
      <xdr:rowOff>66675</xdr:rowOff>
    </xdr:from>
    <xdr:to>
      <xdr:col>11</xdr:col>
      <xdr:colOff>466725</xdr:colOff>
      <xdr:row>129</xdr:row>
      <xdr:rowOff>0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161925</xdr:colOff>
      <xdr:row>81</xdr:row>
      <xdr:rowOff>95250</xdr:rowOff>
    </xdr:from>
    <xdr:to>
      <xdr:col>11</xdr:col>
      <xdr:colOff>495300</xdr:colOff>
      <xdr:row>97</xdr:row>
      <xdr:rowOff>95250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190500</xdr:colOff>
      <xdr:row>65</xdr:row>
      <xdr:rowOff>47625</xdr:rowOff>
    </xdr:from>
    <xdr:to>
      <xdr:col>11</xdr:col>
      <xdr:colOff>504825</xdr:colOff>
      <xdr:row>81</xdr:row>
      <xdr:rowOff>47625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200025</xdr:colOff>
      <xdr:row>49</xdr:row>
      <xdr:rowOff>19050</xdr:rowOff>
    </xdr:from>
    <xdr:to>
      <xdr:col>11</xdr:col>
      <xdr:colOff>514350</xdr:colOff>
      <xdr:row>65</xdr:row>
      <xdr:rowOff>19050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209550</xdr:colOff>
      <xdr:row>32</xdr:row>
      <xdr:rowOff>133350</xdr:rowOff>
    </xdr:from>
    <xdr:to>
      <xdr:col>11</xdr:col>
      <xdr:colOff>523875</xdr:colOff>
      <xdr:row>48</xdr:row>
      <xdr:rowOff>133350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219075</xdr:colOff>
      <xdr:row>16</xdr:row>
      <xdr:rowOff>104775</xdr:rowOff>
    </xdr:from>
    <xdr:to>
      <xdr:col>11</xdr:col>
      <xdr:colOff>533400</xdr:colOff>
      <xdr:row>32</xdr:row>
      <xdr:rowOff>104775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0</xdr:row>
      <xdr:rowOff>47625</xdr:rowOff>
    </xdr:from>
    <xdr:to>
      <xdr:col>11</xdr:col>
      <xdr:colOff>552450</xdr:colOff>
      <xdr:row>16</xdr:row>
      <xdr:rowOff>47625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90" zoomScaleNormal="90" workbookViewId="0">
      <selection activeCell="E11" sqref="E11"/>
    </sheetView>
  </sheetViews>
  <sheetFormatPr baseColWidth="10" defaultRowHeight="12.75" x14ac:dyDescent="0.2"/>
  <cols>
    <col min="1" max="1" width="11.42578125" style="1"/>
    <col min="2" max="3" width="12.7109375" style="1" bestFit="1" customWidth="1"/>
    <col min="4" max="4" width="18" style="1" customWidth="1"/>
    <col min="5" max="5" width="12.7109375" style="1" bestFit="1" customWidth="1"/>
    <col min="6" max="14" width="11.42578125" style="1"/>
    <col min="15" max="15" width="13.140625" style="1" bestFit="1" customWidth="1"/>
    <col min="16" max="16384" width="11.42578125" style="1"/>
  </cols>
  <sheetData>
    <row r="1" spans="1:9" ht="14.25" x14ac:dyDescent="0.2">
      <c r="A1" s="36" t="s">
        <v>0</v>
      </c>
      <c r="B1" s="36"/>
      <c r="C1" s="36"/>
      <c r="D1" s="36"/>
      <c r="E1" s="36"/>
    </row>
    <row r="2" spans="1:9" ht="15" x14ac:dyDescent="0.2">
      <c r="A2" s="30" t="s">
        <v>1</v>
      </c>
      <c r="B2" s="31" t="s">
        <v>2</v>
      </c>
      <c r="C2" s="31" t="s">
        <v>3</v>
      </c>
      <c r="D2" s="30" t="s">
        <v>4</v>
      </c>
      <c r="E2" s="30" t="s">
        <v>5</v>
      </c>
    </row>
    <row r="3" spans="1:9" ht="14.25" x14ac:dyDescent="0.2">
      <c r="A3" s="32">
        <v>2010</v>
      </c>
      <c r="B3" s="33">
        <v>5192743.9579999978</v>
      </c>
      <c r="C3" s="33">
        <v>12522874.945999989</v>
      </c>
      <c r="D3" s="33">
        <v>7524318.0549999978</v>
      </c>
      <c r="E3" s="33">
        <v>25239936.958999995</v>
      </c>
    </row>
    <row r="4" spans="1:9" ht="14.25" x14ac:dyDescent="0.2">
      <c r="A4" s="32">
        <v>2011</v>
      </c>
      <c r="B4" s="33">
        <v>8066690.4409999941</v>
      </c>
      <c r="C4" s="33">
        <v>17068715.936999995</v>
      </c>
      <c r="D4" s="33">
        <v>10049368.155000001</v>
      </c>
      <c r="E4" s="33">
        <v>35184774.532999977</v>
      </c>
      <c r="G4" s="5"/>
      <c r="H4" s="5"/>
      <c r="I4" s="5"/>
    </row>
    <row r="5" spans="1:9" ht="14.25" x14ac:dyDescent="0.2">
      <c r="A5" s="32">
        <v>2012</v>
      </c>
      <c r="B5" s="33">
        <v>11972992.788000001</v>
      </c>
      <c r="C5" s="33">
        <v>28859110.034999993</v>
      </c>
      <c r="D5" s="33">
        <v>11753001.207000004</v>
      </c>
      <c r="E5" s="33">
        <v>52585104.029999986</v>
      </c>
      <c r="G5" s="5"/>
      <c r="H5" s="5"/>
      <c r="I5" s="5"/>
    </row>
    <row r="6" spans="1:9" ht="14.25" x14ac:dyDescent="0.2">
      <c r="A6" s="32">
        <v>2013</v>
      </c>
      <c r="B6" s="33">
        <v>11266105.846000008</v>
      </c>
      <c r="C6" s="33">
        <v>30389401.385999978</v>
      </c>
      <c r="D6" s="33">
        <v>11377564.704</v>
      </c>
      <c r="E6" s="33">
        <v>53033071.936000019</v>
      </c>
      <c r="G6" s="5"/>
      <c r="H6" s="5"/>
      <c r="I6" s="5"/>
    </row>
    <row r="7" spans="1:9" ht="14.25" x14ac:dyDescent="0.2">
      <c r="A7" s="32">
        <v>2014</v>
      </c>
      <c r="B7" s="33">
        <v>9181297.992899999</v>
      </c>
      <c r="C7" s="33">
        <v>28616642.658720002</v>
      </c>
      <c r="D7" s="33">
        <v>11253441.271060001</v>
      </c>
      <c r="E7" s="33">
        <f>+SUM(B7:D7)</f>
        <v>49051381.922680005</v>
      </c>
      <c r="G7" s="5"/>
      <c r="H7" s="5"/>
      <c r="I7" s="5"/>
    </row>
    <row r="8" spans="1:9" ht="14.25" x14ac:dyDescent="0.2">
      <c r="A8" s="32">
        <v>2015</v>
      </c>
      <c r="B8" s="33">
        <v>9551756.6859999988</v>
      </c>
      <c r="C8" s="33">
        <v>29106748.638999999</v>
      </c>
      <c r="D8" s="33">
        <v>12157884.974000001</v>
      </c>
      <c r="E8" s="33">
        <f>+SUM(B8:D8)</f>
        <v>50816390.298999995</v>
      </c>
      <c r="G8" s="5"/>
      <c r="H8" s="5"/>
      <c r="I8" s="5"/>
    </row>
    <row r="9" spans="1:9" ht="14.25" x14ac:dyDescent="0.2">
      <c r="A9" s="32">
        <v>2016</v>
      </c>
      <c r="B9" s="33">
        <v>8267007</v>
      </c>
      <c r="C9" s="33">
        <v>26834237</v>
      </c>
      <c r="D9" s="33">
        <v>10542096</v>
      </c>
      <c r="E9" s="33">
        <f>+SUM(B9:D9)</f>
        <v>45643340</v>
      </c>
      <c r="G9" s="5"/>
      <c r="H9" s="5"/>
      <c r="I9" s="5"/>
    </row>
    <row r="10" spans="1:9" s="6" customFormat="1" ht="14.25" x14ac:dyDescent="0.2">
      <c r="A10" s="32">
        <v>2017</v>
      </c>
      <c r="B10" s="33">
        <v>10717572</v>
      </c>
      <c r="C10" s="33">
        <v>30245913</v>
      </c>
      <c r="D10" s="33">
        <v>11043539</v>
      </c>
      <c r="E10" s="33">
        <f>+SUM(B10:D10)</f>
        <v>52007024</v>
      </c>
      <c r="G10" s="5"/>
      <c r="H10" s="5"/>
      <c r="I10" s="5"/>
    </row>
    <row r="11" spans="1:9" s="6" customFormat="1" ht="14.25" x14ac:dyDescent="0.2">
      <c r="A11" s="34"/>
      <c r="B11" s="35"/>
      <c r="C11" s="35"/>
      <c r="D11" s="35"/>
      <c r="E11" s="40">
        <f>+E10/E9-1</f>
        <v>0.13942196167064025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tabSelected="1" topLeftCell="A109" workbookViewId="0">
      <selection activeCell="C128" sqref="C128"/>
    </sheetView>
  </sheetViews>
  <sheetFormatPr baseColWidth="10" defaultRowHeight="12.75" x14ac:dyDescent="0.2"/>
  <cols>
    <col min="1" max="1" width="11.42578125" style="1"/>
    <col min="2" max="3" width="12.7109375" style="1" bestFit="1" customWidth="1"/>
    <col min="4" max="4" width="16.28515625" style="1" customWidth="1"/>
    <col min="5" max="5" width="12.7109375" style="1" bestFit="1" customWidth="1"/>
    <col min="6" max="14" width="11.42578125" style="1"/>
    <col min="15" max="15" width="13.140625" style="1" bestFit="1" customWidth="1"/>
    <col min="16" max="16384" width="11.42578125" style="1"/>
  </cols>
  <sheetData>
    <row r="1" spans="1:5" x14ac:dyDescent="0.2">
      <c r="A1" s="37" t="s">
        <v>6</v>
      </c>
      <c r="B1" s="37"/>
      <c r="C1" s="37"/>
      <c r="D1" s="37"/>
      <c r="E1" s="37"/>
    </row>
    <row r="2" spans="1:5" x14ac:dyDescent="0.2">
      <c r="A2" s="38" t="s">
        <v>7</v>
      </c>
      <c r="B2" s="38"/>
      <c r="C2" s="38"/>
      <c r="D2" s="38"/>
      <c r="E2" s="38"/>
    </row>
    <row r="3" spans="1:5" x14ac:dyDescent="0.2">
      <c r="A3" s="2" t="s">
        <v>8</v>
      </c>
      <c r="B3" s="3" t="s">
        <v>2</v>
      </c>
      <c r="C3" s="3" t="s">
        <v>3</v>
      </c>
      <c r="D3" s="2" t="s">
        <v>4</v>
      </c>
      <c r="E3" s="2" t="s">
        <v>5</v>
      </c>
    </row>
    <row r="4" spans="1:5" x14ac:dyDescent="0.2">
      <c r="A4" s="2" t="s">
        <v>18</v>
      </c>
      <c r="B4" s="4">
        <v>303989.31099999999</v>
      </c>
      <c r="C4" s="4">
        <v>673486.54</v>
      </c>
      <c r="D4" s="4">
        <v>507042.02499999991</v>
      </c>
      <c r="E4" s="4">
        <v>1484517.8760000004</v>
      </c>
    </row>
    <row r="5" spans="1:5" x14ac:dyDescent="0.2">
      <c r="A5" s="2" t="s">
        <v>19</v>
      </c>
      <c r="B5" s="4">
        <v>307362.27100000001</v>
      </c>
      <c r="C5" s="4">
        <v>674480.69700000004</v>
      </c>
      <c r="D5" s="4">
        <v>506259.37099999993</v>
      </c>
      <c r="E5" s="4">
        <v>1488102.3389999999</v>
      </c>
    </row>
    <row r="6" spans="1:5" x14ac:dyDescent="0.2">
      <c r="A6" s="2" t="s">
        <v>20</v>
      </c>
      <c r="B6" s="4">
        <v>350118.484</v>
      </c>
      <c r="C6" s="4">
        <v>817460.01600000018</v>
      </c>
      <c r="D6" s="4">
        <v>551893.53800000006</v>
      </c>
      <c r="E6" s="4">
        <v>1719472.0379999999</v>
      </c>
    </row>
    <row r="7" spans="1:5" x14ac:dyDescent="0.2">
      <c r="A7" s="2" t="s">
        <v>21</v>
      </c>
      <c r="B7" s="4">
        <v>353876.59700000013</v>
      </c>
      <c r="C7" s="4">
        <v>790057.299</v>
      </c>
      <c r="D7" s="4">
        <v>524847.74699999997</v>
      </c>
      <c r="E7" s="4">
        <v>1668781.6429999999</v>
      </c>
    </row>
    <row r="8" spans="1:5" x14ac:dyDescent="0.2">
      <c r="A8" s="2" t="s">
        <v>22</v>
      </c>
      <c r="B8" s="4">
        <v>400755.10499999998</v>
      </c>
      <c r="C8" s="4">
        <v>920198.81500000006</v>
      </c>
      <c r="D8" s="4">
        <v>560436.67700000003</v>
      </c>
      <c r="E8" s="4">
        <v>1881390.5969999998</v>
      </c>
    </row>
    <row r="9" spans="1:5" x14ac:dyDescent="0.2">
      <c r="A9" s="2" t="s">
        <v>23</v>
      </c>
      <c r="B9" s="4">
        <v>410969.55</v>
      </c>
      <c r="C9" s="4">
        <v>1114998.9370000004</v>
      </c>
      <c r="D9" s="4">
        <v>605167.65000000014</v>
      </c>
      <c r="E9" s="4">
        <v>2131136.1369999996</v>
      </c>
    </row>
    <row r="10" spans="1:5" x14ac:dyDescent="0.2">
      <c r="A10" s="2" t="s">
        <v>24</v>
      </c>
      <c r="B10" s="4">
        <v>398113.95900000003</v>
      </c>
      <c r="C10" s="4">
        <v>1254137.7939999998</v>
      </c>
      <c r="D10" s="4">
        <v>631122.8879999998</v>
      </c>
      <c r="E10" s="4">
        <v>2283374.6410000003</v>
      </c>
    </row>
    <row r="11" spans="1:5" x14ac:dyDescent="0.2">
      <c r="A11" s="2" t="s">
        <v>25</v>
      </c>
      <c r="B11" s="4">
        <v>420301.78899999999</v>
      </c>
      <c r="C11" s="4">
        <v>1276383.4170000004</v>
      </c>
      <c r="D11" s="4">
        <v>641055.63500000001</v>
      </c>
      <c r="E11" s="4">
        <v>2337740.8410000005</v>
      </c>
    </row>
    <row r="12" spans="1:5" x14ac:dyDescent="0.2">
      <c r="A12" s="2" t="s">
        <v>26</v>
      </c>
      <c r="B12" s="4">
        <v>468737.10299999994</v>
      </c>
      <c r="C12" s="4">
        <v>1235278.327</v>
      </c>
      <c r="D12" s="4">
        <v>652581.09299999999</v>
      </c>
      <c r="E12" s="4">
        <v>2356596.523</v>
      </c>
    </row>
    <row r="13" spans="1:5" x14ac:dyDescent="0.2">
      <c r="A13" s="2" t="s">
        <v>27</v>
      </c>
      <c r="B13" s="4">
        <v>581749.51599999983</v>
      </c>
      <c r="C13" s="4">
        <v>1298519.7980000004</v>
      </c>
      <c r="D13" s="4">
        <v>763776.04700000002</v>
      </c>
      <c r="E13" s="4">
        <v>2644045.3610000005</v>
      </c>
    </row>
    <row r="14" spans="1:5" x14ac:dyDescent="0.2">
      <c r="A14" s="2" t="s">
        <v>28</v>
      </c>
      <c r="B14" s="4">
        <v>631362.6</v>
      </c>
      <c r="C14" s="4">
        <v>1267893.517</v>
      </c>
      <c r="D14" s="4">
        <v>820751.11699999997</v>
      </c>
      <c r="E14" s="4">
        <v>2720007.2339999997</v>
      </c>
    </row>
    <row r="15" spans="1:5" x14ac:dyDescent="0.2">
      <c r="A15" s="2" t="s">
        <v>29</v>
      </c>
      <c r="B15" s="4">
        <v>565407.67300000018</v>
      </c>
      <c r="C15" s="4">
        <v>1199979.7890000003</v>
      </c>
      <c r="D15" s="4">
        <v>759384.26699999999</v>
      </c>
      <c r="E15" s="4">
        <v>2524771.7290000003</v>
      </c>
    </row>
    <row r="16" spans="1:5" s="6" customFormat="1" x14ac:dyDescent="0.2">
      <c r="B16" s="7"/>
      <c r="C16" s="7"/>
      <c r="D16" s="7"/>
      <c r="E16" s="7"/>
    </row>
    <row r="17" spans="1:6" x14ac:dyDescent="0.2">
      <c r="A17" s="38" t="s">
        <v>9</v>
      </c>
      <c r="B17" s="38"/>
      <c r="C17" s="38"/>
      <c r="D17" s="38"/>
      <c r="E17" s="38"/>
    </row>
    <row r="18" spans="1:6" x14ac:dyDescent="0.2">
      <c r="A18" s="2" t="s">
        <v>8</v>
      </c>
      <c r="B18" s="3" t="s">
        <v>2</v>
      </c>
      <c r="C18" s="3" t="s">
        <v>3</v>
      </c>
      <c r="D18" s="2" t="s">
        <v>4</v>
      </c>
      <c r="E18" s="2" t="s">
        <v>5</v>
      </c>
    </row>
    <row r="19" spans="1:6" x14ac:dyDescent="0.2">
      <c r="A19" s="2" t="s">
        <v>18</v>
      </c>
      <c r="B19" s="4">
        <v>488942.48699999996</v>
      </c>
      <c r="C19" s="4">
        <v>1257798.1039999998</v>
      </c>
      <c r="D19" s="4">
        <v>756706.2</v>
      </c>
      <c r="E19" s="4">
        <v>2503446.7909999997</v>
      </c>
      <c r="F19" s="8"/>
    </row>
    <row r="20" spans="1:6" x14ac:dyDescent="0.2">
      <c r="A20" s="2" t="s">
        <v>19</v>
      </c>
      <c r="B20" s="4">
        <v>581394.196</v>
      </c>
      <c r="C20" s="4">
        <v>1179534.372</v>
      </c>
      <c r="D20" s="4">
        <v>750267.3110000001</v>
      </c>
      <c r="E20" s="4">
        <v>2511195.8790000002</v>
      </c>
      <c r="F20" s="8"/>
    </row>
    <row r="21" spans="1:6" x14ac:dyDescent="0.2">
      <c r="A21" s="2" t="s">
        <v>20</v>
      </c>
      <c r="B21" s="4">
        <v>687573.81900000002</v>
      </c>
      <c r="C21" s="4">
        <v>1283594.9760000003</v>
      </c>
      <c r="D21" s="4">
        <v>826053.02800000005</v>
      </c>
      <c r="E21" s="4">
        <v>2797221.8229999994</v>
      </c>
      <c r="F21" s="8"/>
    </row>
    <row r="22" spans="1:6" x14ac:dyDescent="0.2">
      <c r="A22" s="2" t="s">
        <v>21</v>
      </c>
      <c r="B22" s="4">
        <v>630245.35099999991</v>
      </c>
      <c r="C22" s="4">
        <v>1210425.6259999999</v>
      </c>
      <c r="D22" s="4">
        <v>773908.60499999998</v>
      </c>
      <c r="E22" s="4">
        <v>2614579.5820000004</v>
      </c>
      <c r="F22" s="8"/>
    </row>
    <row r="23" spans="1:6" x14ac:dyDescent="0.2">
      <c r="A23" s="2" t="s">
        <v>22</v>
      </c>
      <c r="B23" s="4">
        <v>672307.49899999995</v>
      </c>
      <c r="C23" s="4">
        <v>1278434.341</v>
      </c>
      <c r="D23" s="4">
        <v>815432.34000000008</v>
      </c>
      <c r="E23" s="4">
        <v>2766174.1799999992</v>
      </c>
      <c r="F23" s="8"/>
    </row>
    <row r="24" spans="1:6" x14ac:dyDescent="0.2">
      <c r="A24" s="2" t="s">
        <v>23</v>
      </c>
      <c r="B24" s="4">
        <v>613063.29200000002</v>
      </c>
      <c r="C24" s="4">
        <v>1218681.9360000002</v>
      </c>
      <c r="D24" s="4">
        <v>777840.10800000001</v>
      </c>
      <c r="E24" s="4">
        <v>2609585.3359999992</v>
      </c>
      <c r="F24" s="8"/>
    </row>
    <row r="25" spans="1:6" x14ac:dyDescent="0.2">
      <c r="A25" s="2" t="s">
        <v>24</v>
      </c>
      <c r="B25" s="4">
        <v>623977.82200000004</v>
      </c>
      <c r="C25" s="4">
        <v>1242257.584</v>
      </c>
      <c r="D25" s="4">
        <v>817225.81299999997</v>
      </c>
      <c r="E25" s="4">
        <v>2683461.2189999996</v>
      </c>
      <c r="F25" s="8"/>
    </row>
    <row r="26" spans="1:6" x14ac:dyDescent="0.2">
      <c r="A26" s="2" t="s">
        <v>25</v>
      </c>
      <c r="B26" s="4">
        <v>745274.12</v>
      </c>
      <c r="C26" s="4">
        <v>1484633.18</v>
      </c>
      <c r="D26" s="4">
        <v>863044.09699999995</v>
      </c>
      <c r="E26" s="4">
        <v>3092951.3970000003</v>
      </c>
      <c r="F26" s="8"/>
    </row>
    <row r="27" spans="1:6" x14ac:dyDescent="0.2">
      <c r="A27" s="2" t="s">
        <v>26</v>
      </c>
      <c r="B27" s="4">
        <v>744865.42200000002</v>
      </c>
      <c r="C27" s="4">
        <v>1682373.068</v>
      </c>
      <c r="D27" s="4">
        <v>899335.19</v>
      </c>
      <c r="E27" s="4">
        <v>3326573.6799999992</v>
      </c>
      <c r="F27" s="8"/>
    </row>
    <row r="28" spans="1:6" x14ac:dyDescent="0.2">
      <c r="A28" s="2" t="s">
        <v>27</v>
      </c>
      <c r="B28" s="4">
        <v>717005.97700000007</v>
      </c>
      <c r="C28" s="4">
        <v>1730203.425</v>
      </c>
      <c r="D28" s="4">
        <v>909410.50799999991</v>
      </c>
      <c r="E28" s="4">
        <v>3356619.9099999997</v>
      </c>
      <c r="F28" s="8"/>
    </row>
    <row r="29" spans="1:6" x14ac:dyDescent="0.2">
      <c r="A29" s="2" t="s">
        <v>28</v>
      </c>
      <c r="B29" s="4">
        <v>737642.17299999995</v>
      </c>
      <c r="C29" s="4">
        <v>1723309.925</v>
      </c>
      <c r="D29" s="4">
        <v>889187.60800000001</v>
      </c>
      <c r="E29" s="4">
        <v>3350139.7060000002</v>
      </c>
      <c r="F29" s="8"/>
    </row>
    <row r="30" spans="1:6" x14ac:dyDescent="0.2">
      <c r="A30" s="2" t="s">
        <v>29</v>
      </c>
      <c r="B30" s="14">
        <v>824398.28300000005</v>
      </c>
      <c r="C30" s="14">
        <v>1777469.4000000001</v>
      </c>
      <c r="D30" s="14">
        <v>970957.34699999983</v>
      </c>
      <c r="E30" s="14">
        <v>3572825.0300000003</v>
      </c>
      <c r="F30" s="8"/>
    </row>
    <row r="31" spans="1:6" x14ac:dyDescent="0.2">
      <c r="A31" s="15"/>
      <c r="B31" s="16"/>
      <c r="C31" s="16"/>
      <c r="D31" s="16"/>
      <c r="E31" s="16"/>
      <c r="F31" s="8"/>
    </row>
    <row r="32" spans="1:6" x14ac:dyDescent="0.2">
      <c r="A32" s="38" t="s">
        <v>10</v>
      </c>
      <c r="B32" s="38"/>
      <c r="C32" s="38"/>
      <c r="D32" s="38"/>
      <c r="E32" s="38"/>
    </row>
    <row r="33" spans="1:15" x14ac:dyDescent="0.2">
      <c r="A33" s="2" t="s">
        <v>8</v>
      </c>
      <c r="B33" s="3" t="s">
        <v>2</v>
      </c>
      <c r="C33" s="3" t="s">
        <v>3</v>
      </c>
      <c r="D33" s="2" t="s">
        <v>4</v>
      </c>
      <c r="E33" s="2" t="s">
        <v>5</v>
      </c>
    </row>
    <row r="34" spans="1:15" x14ac:dyDescent="0.2">
      <c r="A34" s="2" t="s">
        <v>18</v>
      </c>
      <c r="B34" s="4">
        <v>801902.28600000008</v>
      </c>
      <c r="C34" s="4">
        <v>1746410.987</v>
      </c>
      <c r="D34" s="4">
        <v>961790.82399999979</v>
      </c>
      <c r="E34" s="4">
        <v>3510104.0970000001</v>
      </c>
    </row>
    <row r="35" spans="1:15" x14ac:dyDescent="0.2">
      <c r="A35" s="2" t="s">
        <v>19</v>
      </c>
      <c r="B35" s="4">
        <v>792162.92600000009</v>
      </c>
      <c r="C35" s="4">
        <v>1781051.05</v>
      </c>
      <c r="D35" s="4">
        <v>942675.05399999977</v>
      </c>
      <c r="E35" s="4">
        <v>3515889.0299999989</v>
      </c>
    </row>
    <row r="36" spans="1:15" x14ac:dyDescent="0.2">
      <c r="A36" s="2" t="s">
        <v>20</v>
      </c>
      <c r="B36" s="4">
        <v>861794.75600000005</v>
      </c>
      <c r="C36" s="4">
        <v>2030436.3490000002</v>
      </c>
      <c r="D36" s="4">
        <v>1024824.9859999999</v>
      </c>
      <c r="E36" s="4">
        <v>3917056.0909999991</v>
      </c>
    </row>
    <row r="37" spans="1:15" x14ac:dyDescent="0.2">
      <c r="A37" s="2" t="s">
        <v>21</v>
      </c>
      <c r="B37" s="4">
        <v>935067.12800000003</v>
      </c>
      <c r="C37" s="4">
        <v>2020228.1089999999</v>
      </c>
      <c r="D37" s="4">
        <v>947526.34000000008</v>
      </c>
      <c r="E37" s="4">
        <v>3902821.577</v>
      </c>
    </row>
    <row r="38" spans="1:15" x14ac:dyDescent="0.2">
      <c r="A38" s="2" t="s">
        <v>22</v>
      </c>
      <c r="B38" s="4">
        <v>1053679.8790000002</v>
      </c>
      <c r="C38" s="4">
        <v>2302288.5729999999</v>
      </c>
      <c r="D38" s="4">
        <v>1006989.125</v>
      </c>
      <c r="E38" s="4">
        <v>4362957.5770000005</v>
      </c>
    </row>
    <row r="39" spans="1:15" x14ac:dyDescent="0.2">
      <c r="A39" s="2" t="s">
        <v>23</v>
      </c>
      <c r="B39" s="4">
        <v>1054455.3750000002</v>
      </c>
      <c r="C39" s="4">
        <v>2531562.1850000005</v>
      </c>
      <c r="D39" s="4">
        <v>1002700.0399999998</v>
      </c>
      <c r="E39" s="4">
        <v>4588717.6000000006</v>
      </c>
      <c r="O39" s="9"/>
    </row>
    <row r="40" spans="1:15" x14ac:dyDescent="0.2">
      <c r="A40" s="2" t="s">
        <v>24</v>
      </c>
      <c r="B40" s="4">
        <v>1027241.9529999999</v>
      </c>
      <c r="C40" s="4">
        <v>2364955.0620000004</v>
      </c>
      <c r="D40" s="4">
        <v>940555.12499999977</v>
      </c>
      <c r="E40" s="4">
        <v>4332752.1400000006</v>
      </c>
      <c r="O40" s="10"/>
    </row>
    <row r="41" spans="1:15" x14ac:dyDescent="0.2">
      <c r="A41" s="2" t="s">
        <v>25</v>
      </c>
      <c r="B41" s="4">
        <v>1044004.6240000001</v>
      </c>
      <c r="C41" s="4">
        <v>2444323.5300000003</v>
      </c>
      <c r="D41" s="4">
        <v>951806.33600000013</v>
      </c>
      <c r="E41" s="4">
        <v>4440134.4900000021</v>
      </c>
      <c r="O41" s="9"/>
    </row>
    <row r="42" spans="1:15" x14ac:dyDescent="0.2">
      <c r="A42" s="2" t="s">
        <v>26</v>
      </c>
      <c r="B42" s="4">
        <v>1079537.8899999999</v>
      </c>
      <c r="C42" s="4">
        <v>2644602.8390000002</v>
      </c>
      <c r="D42" s="4">
        <v>957566.73</v>
      </c>
      <c r="E42" s="4">
        <v>4681707.4589999998</v>
      </c>
    </row>
    <row r="43" spans="1:15" x14ac:dyDescent="0.2">
      <c r="A43" s="2" t="s">
        <v>27</v>
      </c>
      <c r="B43" s="4">
        <v>1162413.7519999999</v>
      </c>
      <c r="C43" s="4">
        <v>3070509.8890000004</v>
      </c>
      <c r="D43" s="4">
        <v>1005432.755</v>
      </c>
      <c r="E43" s="4">
        <v>5238356.3960000006</v>
      </c>
    </row>
    <row r="44" spans="1:15" x14ac:dyDescent="0.2">
      <c r="A44" s="2" t="s">
        <v>28</v>
      </c>
      <c r="B44" s="4">
        <v>1101009.1740000001</v>
      </c>
      <c r="C44" s="4">
        <v>2979352.3600000003</v>
      </c>
      <c r="D44" s="4">
        <v>993745.46200000006</v>
      </c>
      <c r="E44" s="4">
        <v>5074106.9960000012</v>
      </c>
    </row>
    <row r="45" spans="1:15" x14ac:dyDescent="0.2">
      <c r="A45" s="2" t="s">
        <v>29</v>
      </c>
      <c r="B45" s="14">
        <v>1059723.0449999999</v>
      </c>
      <c r="C45" s="14">
        <v>2943389.1020000009</v>
      </c>
      <c r="D45" s="14">
        <v>1017388.43</v>
      </c>
      <c r="E45" s="14">
        <v>5020500.5770000005</v>
      </c>
    </row>
    <row r="46" spans="1:15" x14ac:dyDescent="0.2">
      <c r="A46" s="15"/>
      <c r="B46" s="16"/>
      <c r="C46" s="16"/>
      <c r="D46" s="16"/>
      <c r="E46" s="16"/>
    </row>
    <row r="47" spans="1:15" x14ac:dyDescent="0.2">
      <c r="A47" s="38" t="s">
        <v>11</v>
      </c>
      <c r="B47" s="38"/>
      <c r="C47" s="38"/>
      <c r="D47" s="38"/>
      <c r="E47" s="38"/>
    </row>
    <row r="48" spans="1:15" x14ac:dyDescent="0.2">
      <c r="A48" s="2" t="s">
        <v>8</v>
      </c>
      <c r="B48" s="3" t="s">
        <v>2</v>
      </c>
      <c r="C48" s="3" t="s">
        <v>3</v>
      </c>
      <c r="D48" s="2" t="s">
        <v>4</v>
      </c>
      <c r="E48" s="2" t="s">
        <v>5</v>
      </c>
    </row>
    <row r="49" spans="1:5" x14ac:dyDescent="0.2">
      <c r="A49" s="2" t="s">
        <v>18</v>
      </c>
      <c r="B49" s="4">
        <v>1063568.6930000002</v>
      </c>
      <c r="C49" s="4">
        <v>2727299.1639999999</v>
      </c>
      <c r="D49" s="4">
        <v>1026821.643</v>
      </c>
      <c r="E49" s="4">
        <v>4817689.5</v>
      </c>
    </row>
    <row r="50" spans="1:5" x14ac:dyDescent="0.2">
      <c r="A50" s="2" t="s">
        <v>19</v>
      </c>
      <c r="B50" s="4">
        <v>936614.72199999972</v>
      </c>
      <c r="C50" s="4">
        <v>2387103.5970000001</v>
      </c>
      <c r="D50" s="4">
        <v>881310.86399999983</v>
      </c>
      <c r="E50" s="4">
        <v>4205029.1829999993</v>
      </c>
    </row>
    <row r="51" spans="1:5" x14ac:dyDescent="0.2">
      <c r="A51" s="2" t="s">
        <v>20</v>
      </c>
      <c r="B51" s="4">
        <v>920153.54299999995</v>
      </c>
      <c r="C51" s="4">
        <v>2640618.2779999995</v>
      </c>
      <c r="D51" s="4">
        <v>978497.66499999957</v>
      </c>
      <c r="E51" s="4">
        <v>4539269.4859999986</v>
      </c>
    </row>
    <row r="52" spans="1:5" x14ac:dyDescent="0.2">
      <c r="A52" s="2" t="s">
        <v>21</v>
      </c>
      <c r="B52" s="4">
        <v>1007972.1089999999</v>
      </c>
      <c r="C52" s="4">
        <v>2722968.3220000006</v>
      </c>
      <c r="D52" s="4">
        <v>979282.02599999995</v>
      </c>
      <c r="E52" s="4">
        <v>4710222.4569999995</v>
      </c>
    </row>
    <row r="53" spans="1:5" x14ac:dyDescent="0.2">
      <c r="A53" s="2" t="s">
        <v>22</v>
      </c>
      <c r="B53" s="4">
        <v>1019734.0829999999</v>
      </c>
      <c r="C53" s="4">
        <v>2533820.3529999997</v>
      </c>
      <c r="D53" s="4">
        <v>952166.73700000008</v>
      </c>
      <c r="E53" s="4">
        <v>4505721.1730000004</v>
      </c>
    </row>
    <row r="54" spans="1:5" x14ac:dyDescent="0.2">
      <c r="A54" s="2" t="s">
        <v>23</v>
      </c>
      <c r="B54" s="4">
        <v>931424.17899999977</v>
      </c>
      <c r="C54" s="4">
        <v>2505943.6470000003</v>
      </c>
      <c r="D54" s="4">
        <v>904418.46400000004</v>
      </c>
      <c r="E54" s="4">
        <v>4341786.290000001</v>
      </c>
    </row>
    <row r="55" spans="1:5" x14ac:dyDescent="0.2">
      <c r="A55" s="2" t="s">
        <v>24</v>
      </c>
      <c r="B55" s="4">
        <v>1015293.926</v>
      </c>
      <c r="C55" s="4">
        <v>2710159.1040000003</v>
      </c>
      <c r="D55" s="4">
        <v>964192.85999999987</v>
      </c>
      <c r="E55" s="4">
        <v>4689645.8899999987</v>
      </c>
    </row>
    <row r="56" spans="1:5" x14ac:dyDescent="0.2">
      <c r="A56" s="2" t="s">
        <v>25</v>
      </c>
      <c r="B56" s="4">
        <v>958197.56400000013</v>
      </c>
      <c r="C56" s="4">
        <v>2611367.142</v>
      </c>
      <c r="D56" s="4">
        <v>947402.02899999998</v>
      </c>
      <c r="E56" s="4">
        <v>4516966.7349999994</v>
      </c>
    </row>
    <row r="57" spans="1:5" x14ac:dyDescent="0.2">
      <c r="A57" s="2" t="s">
        <v>26</v>
      </c>
      <c r="B57" s="4">
        <v>860253.33399999992</v>
      </c>
      <c r="C57" s="4">
        <v>2435531.8029999998</v>
      </c>
      <c r="D57" s="4">
        <v>932142.05099999974</v>
      </c>
      <c r="E57" s="4">
        <v>4227927.1880000001</v>
      </c>
    </row>
    <row r="58" spans="1:5" x14ac:dyDescent="0.2">
      <c r="A58" s="2" t="s">
        <v>27</v>
      </c>
      <c r="B58" s="4">
        <v>905158.08400000026</v>
      </c>
      <c r="C58" s="4">
        <v>2439063.199</v>
      </c>
      <c r="D58" s="4">
        <v>944771.68900000013</v>
      </c>
      <c r="E58" s="4">
        <v>4288992.9720000001</v>
      </c>
    </row>
    <row r="59" spans="1:5" x14ac:dyDescent="0.2">
      <c r="A59" s="2" t="s">
        <v>28</v>
      </c>
      <c r="B59" s="4">
        <v>835093.70699999994</v>
      </c>
      <c r="C59" s="4">
        <v>2284124.8049999997</v>
      </c>
      <c r="D59" s="4">
        <v>904805.10299999989</v>
      </c>
      <c r="E59" s="4">
        <v>4024023.6150000007</v>
      </c>
    </row>
    <row r="60" spans="1:5" x14ac:dyDescent="0.2">
      <c r="A60" s="2" t="s">
        <v>29</v>
      </c>
      <c r="B60" s="14">
        <v>812641.90199999989</v>
      </c>
      <c r="C60" s="14">
        <v>2391401.9720000005</v>
      </c>
      <c r="D60" s="14">
        <v>961753.57299999997</v>
      </c>
      <c r="E60" s="14">
        <v>4165797.4469999992</v>
      </c>
    </row>
    <row r="61" spans="1:5" x14ac:dyDescent="0.2">
      <c r="A61" s="17"/>
      <c r="B61" s="18"/>
      <c r="C61" s="18"/>
      <c r="D61" s="18"/>
      <c r="E61" s="18"/>
    </row>
    <row r="62" spans="1:5" x14ac:dyDescent="0.2">
      <c r="A62" s="39" t="s">
        <v>12</v>
      </c>
      <c r="B62" s="39"/>
      <c r="C62" s="39"/>
      <c r="D62" s="39"/>
      <c r="E62" s="39"/>
    </row>
    <row r="63" spans="1:5" x14ac:dyDescent="0.2">
      <c r="A63" s="2" t="s">
        <v>8</v>
      </c>
      <c r="B63" s="2" t="s">
        <v>13</v>
      </c>
      <c r="C63" s="2" t="s">
        <v>14</v>
      </c>
      <c r="D63" s="2" t="s">
        <v>4</v>
      </c>
      <c r="E63" s="2" t="s">
        <v>5</v>
      </c>
    </row>
    <row r="64" spans="1:5" x14ac:dyDescent="0.2">
      <c r="A64" s="2" t="s">
        <v>18</v>
      </c>
      <c r="B64" s="11">
        <v>835241.4859999998</v>
      </c>
      <c r="C64" s="11">
        <v>2554040.1240000003</v>
      </c>
      <c r="D64" s="11">
        <v>1000703.4410000001</v>
      </c>
      <c r="E64" s="12">
        <f>SUM(B64:D64)</f>
        <v>4389985.0510000009</v>
      </c>
    </row>
    <row r="65" spans="1:5" x14ac:dyDescent="0.2">
      <c r="A65" s="2" t="s">
        <v>19</v>
      </c>
      <c r="B65" s="11">
        <v>801836.88499999989</v>
      </c>
      <c r="C65" s="11">
        <v>2398356.1589999991</v>
      </c>
      <c r="D65" s="11">
        <v>947605.723</v>
      </c>
      <c r="E65" s="12">
        <f t="shared" ref="E65:E75" si="0">SUM(B65:D65)</f>
        <v>4147798.7669999991</v>
      </c>
    </row>
    <row r="66" spans="1:5" x14ac:dyDescent="0.2">
      <c r="A66" s="2" t="s">
        <v>20</v>
      </c>
      <c r="B66" s="11">
        <v>806229.47490000003</v>
      </c>
      <c r="C66" s="11">
        <v>2540835.8737199996</v>
      </c>
      <c r="D66" s="11">
        <v>1024850.4890599997</v>
      </c>
      <c r="E66" s="12">
        <f t="shared" si="0"/>
        <v>4371915.8376799989</v>
      </c>
    </row>
    <row r="67" spans="1:5" x14ac:dyDescent="0.2">
      <c r="A67" s="2" t="s">
        <v>21</v>
      </c>
      <c r="B67" s="11">
        <v>742265.91099999985</v>
      </c>
      <c r="C67" s="11">
        <v>2356244.8750000009</v>
      </c>
      <c r="D67" s="11">
        <v>924563.69199999992</v>
      </c>
      <c r="E67" s="12">
        <f t="shared" si="0"/>
        <v>4023074.4780000006</v>
      </c>
    </row>
    <row r="68" spans="1:5" x14ac:dyDescent="0.2">
      <c r="A68" s="2" t="s">
        <v>22</v>
      </c>
      <c r="B68" s="11">
        <v>763763.26300000004</v>
      </c>
      <c r="C68" s="11">
        <v>2351662.2069999999</v>
      </c>
      <c r="D68" s="11">
        <v>906622.88800000015</v>
      </c>
      <c r="E68" s="12">
        <f t="shared" si="0"/>
        <v>4022048.358</v>
      </c>
    </row>
    <row r="69" spans="1:5" x14ac:dyDescent="0.2">
      <c r="A69" s="2" t="s">
        <v>23</v>
      </c>
      <c r="B69" s="11">
        <v>673029.19700000004</v>
      </c>
      <c r="C69" s="11">
        <v>2150553.3769999999</v>
      </c>
      <c r="D69" s="11">
        <v>850762.88300000015</v>
      </c>
      <c r="E69" s="12">
        <f t="shared" si="0"/>
        <v>3674345.4570000004</v>
      </c>
    </row>
    <row r="70" spans="1:5" x14ac:dyDescent="0.2">
      <c r="A70" s="2" t="s">
        <v>24</v>
      </c>
      <c r="B70" s="11">
        <v>705072.86800000002</v>
      </c>
      <c r="C70" s="11">
        <v>2212647.0830000001</v>
      </c>
      <c r="D70" s="11">
        <v>835236.91300000018</v>
      </c>
      <c r="E70" s="12">
        <f t="shared" si="0"/>
        <v>3752956.8640000005</v>
      </c>
    </row>
    <row r="71" spans="1:5" x14ac:dyDescent="0.2">
      <c r="A71" s="2" t="s">
        <v>25</v>
      </c>
      <c r="B71" s="11">
        <v>724078.02500000014</v>
      </c>
      <c r="C71" s="11">
        <v>2333156.8810000005</v>
      </c>
      <c r="D71" s="11">
        <v>858224.40499999991</v>
      </c>
      <c r="E71" s="12">
        <f t="shared" si="0"/>
        <v>3915459.3110000002</v>
      </c>
    </row>
    <row r="72" spans="1:5" x14ac:dyDescent="0.2">
      <c r="A72" s="2" t="s">
        <v>26</v>
      </c>
      <c r="B72" s="11">
        <v>802230.56700000004</v>
      </c>
      <c r="C72" s="11">
        <v>2403432.7769999998</v>
      </c>
      <c r="D72" s="11">
        <v>943635.86</v>
      </c>
      <c r="E72" s="12">
        <f t="shared" si="0"/>
        <v>4149299.2039999994</v>
      </c>
    </row>
    <row r="73" spans="1:5" x14ac:dyDescent="0.2">
      <c r="A73" s="2" t="s">
        <v>27</v>
      </c>
      <c r="B73" s="11">
        <v>822491.4530000001</v>
      </c>
      <c r="C73" s="11">
        <v>2511100.9559999998</v>
      </c>
      <c r="D73" s="11">
        <v>960796.80599999998</v>
      </c>
      <c r="E73" s="12">
        <f t="shared" si="0"/>
        <v>4294389.2149999999</v>
      </c>
    </row>
    <row r="74" spans="1:5" x14ac:dyDescent="0.2">
      <c r="A74" s="2" t="s">
        <v>28</v>
      </c>
      <c r="B74" s="11">
        <v>749500.05800000019</v>
      </c>
      <c r="C74" s="11">
        <v>2387293.2560000005</v>
      </c>
      <c r="D74" s="11">
        <v>977239.29999999993</v>
      </c>
      <c r="E74" s="12">
        <f t="shared" si="0"/>
        <v>4114032.6140000005</v>
      </c>
    </row>
    <row r="75" spans="1:5" x14ac:dyDescent="0.2">
      <c r="A75" s="24" t="s">
        <v>29</v>
      </c>
      <c r="B75" s="25">
        <v>755558.80499999982</v>
      </c>
      <c r="C75" s="25">
        <v>2417319.0899999994</v>
      </c>
      <c r="D75" s="25">
        <v>1023198.871</v>
      </c>
      <c r="E75" s="26">
        <f t="shared" si="0"/>
        <v>4196076.7659999989</v>
      </c>
    </row>
    <row r="76" spans="1:5" s="6" customFormat="1" x14ac:dyDescent="0.2">
      <c r="B76" s="22"/>
      <c r="C76" s="22"/>
      <c r="D76" s="22"/>
      <c r="E76" s="23"/>
    </row>
    <row r="77" spans="1:5" x14ac:dyDescent="0.2">
      <c r="A77" s="19"/>
      <c r="B77" s="20"/>
      <c r="C77" s="20"/>
      <c r="D77" s="20"/>
      <c r="E77" s="21"/>
    </row>
    <row r="78" spans="1:5" x14ac:dyDescent="0.2">
      <c r="A78" s="39" t="s">
        <v>15</v>
      </c>
      <c r="B78" s="39"/>
      <c r="C78" s="39"/>
      <c r="D78" s="39"/>
      <c r="E78" s="39"/>
    </row>
    <row r="79" spans="1:5" x14ac:dyDescent="0.2">
      <c r="A79" s="2" t="s">
        <v>8</v>
      </c>
      <c r="B79" s="2" t="s">
        <v>13</v>
      </c>
      <c r="C79" s="2" t="s">
        <v>14</v>
      </c>
      <c r="D79" s="2" t="s">
        <v>4</v>
      </c>
      <c r="E79" s="2" t="s">
        <v>5</v>
      </c>
    </row>
    <row r="80" spans="1:5" x14ac:dyDescent="0.2">
      <c r="A80" s="2" t="s">
        <v>18</v>
      </c>
      <c r="B80" s="11">
        <v>733640.81600000011</v>
      </c>
      <c r="C80" s="11">
        <v>2454848.9830000005</v>
      </c>
      <c r="D80" s="11">
        <v>1022741.343</v>
      </c>
      <c r="E80" s="12">
        <f>SUM(B80:D80)</f>
        <v>4211231.1420000009</v>
      </c>
    </row>
    <row r="81" spans="1:5" x14ac:dyDescent="0.2">
      <c r="A81" s="2" t="s">
        <v>19</v>
      </c>
      <c r="B81" s="11">
        <v>745632.76199999999</v>
      </c>
      <c r="C81" s="11">
        <v>2351966.9540000008</v>
      </c>
      <c r="D81" s="11">
        <v>972239.8189999999</v>
      </c>
      <c r="E81" s="12">
        <f t="shared" ref="E81:E91" si="1">SUM(B81:D81)</f>
        <v>4069839.5350000011</v>
      </c>
    </row>
    <row r="82" spans="1:5" x14ac:dyDescent="0.2">
      <c r="A82" s="2" t="s">
        <v>20</v>
      </c>
      <c r="B82" s="11">
        <v>819363.13799999992</v>
      </c>
      <c r="C82" s="11">
        <v>2572503.4959999998</v>
      </c>
      <c r="D82" s="11">
        <v>1084314.5870000001</v>
      </c>
      <c r="E82" s="12">
        <f t="shared" si="1"/>
        <v>4476181.2209999999</v>
      </c>
    </row>
    <row r="83" spans="1:5" x14ac:dyDescent="0.2">
      <c r="A83" s="2" t="s">
        <v>21</v>
      </c>
      <c r="B83" s="11">
        <v>805864.43199999991</v>
      </c>
      <c r="C83" s="11">
        <v>2541184.9379999996</v>
      </c>
      <c r="D83" s="11">
        <v>1045913.4419999999</v>
      </c>
      <c r="E83" s="12">
        <f t="shared" si="1"/>
        <v>4392962.8119999999</v>
      </c>
    </row>
    <row r="84" spans="1:5" x14ac:dyDescent="0.2">
      <c r="A84" s="2" t="s">
        <v>22</v>
      </c>
      <c r="B84" s="11">
        <v>848998.14300000004</v>
      </c>
      <c r="C84" s="11">
        <v>2562675.284</v>
      </c>
      <c r="D84" s="11">
        <v>1088645.2040000001</v>
      </c>
      <c r="E84" s="12">
        <f t="shared" si="1"/>
        <v>4500318.6310000001</v>
      </c>
    </row>
    <row r="85" spans="1:5" x14ac:dyDescent="0.2">
      <c r="A85" s="2" t="s">
        <v>23</v>
      </c>
      <c r="B85" s="11">
        <v>799477.33700000006</v>
      </c>
      <c r="C85" s="11">
        <v>2357977.4389999998</v>
      </c>
      <c r="D85" s="11">
        <v>998705.2420000002</v>
      </c>
      <c r="E85" s="12">
        <f t="shared" si="1"/>
        <v>4156160.0179999997</v>
      </c>
    </row>
    <row r="86" spans="1:5" x14ac:dyDescent="0.2">
      <c r="A86" s="2" t="s">
        <v>24</v>
      </c>
      <c r="B86" s="11">
        <v>835889.51199999999</v>
      </c>
      <c r="C86" s="11">
        <v>2447176.2600000007</v>
      </c>
      <c r="D86" s="11">
        <v>1037234.5639999999</v>
      </c>
      <c r="E86" s="12">
        <f t="shared" si="1"/>
        <v>4320300.3360000011</v>
      </c>
    </row>
    <row r="87" spans="1:5" x14ac:dyDescent="0.2">
      <c r="A87" s="2" t="s">
        <v>25</v>
      </c>
      <c r="B87" s="11">
        <v>771651.40399999986</v>
      </c>
      <c r="C87" s="11">
        <v>2376009.8339999998</v>
      </c>
      <c r="D87" s="11">
        <v>1007537.356</v>
      </c>
      <c r="E87" s="12">
        <f t="shared" si="1"/>
        <v>4155198.594</v>
      </c>
    </row>
    <row r="88" spans="1:5" x14ac:dyDescent="0.2">
      <c r="A88" s="2" t="s">
        <v>26</v>
      </c>
      <c r="B88" s="11">
        <v>821763.696</v>
      </c>
      <c r="C88" s="11">
        <v>2336255.7340000002</v>
      </c>
      <c r="D88" s="11">
        <v>938672.25199999986</v>
      </c>
      <c r="E88" s="12">
        <f t="shared" si="1"/>
        <v>4096691.682</v>
      </c>
    </row>
    <row r="89" spans="1:5" x14ac:dyDescent="0.2">
      <c r="A89" s="2" t="s">
        <v>27</v>
      </c>
      <c r="B89" s="11">
        <v>821174.7300000001</v>
      </c>
      <c r="C89" s="11">
        <v>2449814.517</v>
      </c>
      <c r="D89" s="11">
        <v>1005438.89</v>
      </c>
      <c r="E89" s="12">
        <f t="shared" si="1"/>
        <v>4276428.1370000001</v>
      </c>
    </row>
    <row r="90" spans="1:5" x14ac:dyDescent="0.2">
      <c r="A90" s="2" t="s">
        <v>28</v>
      </c>
      <c r="B90" s="11">
        <v>764440.36899999983</v>
      </c>
      <c r="C90" s="11">
        <v>2308013.5839999998</v>
      </c>
      <c r="D90" s="11">
        <v>976680.83999999985</v>
      </c>
      <c r="E90" s="12">
        <f t="shared" si="1"/>
        <v>4049134.7929999996</v>
      </c>
    </row>
    <row r="91" spans="1:5" x14ac:dyDescent="0.2">
      <c r="A91" s="24" t="s">
        <v>29</v>
      </c>
      <c r="B91" s="25">
        <v>783860.34699999995</v>
      </c>
      <c r="C91" s="25">
        <v>2348321.6160000004</v>
      </c>
      <c r="D91" s="25">
        <v>979761.43499999982</v>
      </c>
      <c r="E91" s="26">
        <f t="shared" si="1"/>
        <v>4111943.398</v>
      </c>
    </row>
    <row r="92" spans="1:5" x14ac:dyDescent="0.2">
      <c r="A92" s="6"/>
      <c r="B92" s="28"/>
      <c r="C92" s="28"/>
      <c r="D92" s="28"/>
      <c r="E92" s="23"/>
    </row>
    <row r="93" spans="1:5" x14ac:dyDescent="0.2">
      <c r="A93" s="19"/>
      <c r="B93" s="27"/>
      <c r="C93" s="27"/>
      <c r="D93" s="27"/>
      <c r="E93" s="21"/>
    </row>
    <row r="94" spans="1:5" x14ac:dyDescent="0.2">
      <c r="A94" s="39" t="s">
        <v>16</v>
      </c>
      <c r="B94" s="39"/>
      <c r="C94" s="39"/>
      <c r="D94" s="39"/>
      <c r="E94" s="39"/>
    </row>
    <row r="95" spans="1:5" x14ac:dyDescent="0.2">
      <c r="A95" s="2" t="s">
        <v>8</v>
      </c>
      <c r="B95" s="2" t="s">
        <v>13</v>
      </c>
      <c r="C95" s="2" t="s">
        <v>14</v>
      </c>
      <c r="D95" s="2" t="s">
        <v>4</v>
      </c>
      <c r="E95" s="2" t="s">
        <v>5</v>
      </c>
    </row>
    <row r="96" spans="1:5" x14ac:dyDescent="0.2">
      <c r="A96" s="2" t="s">
        <v>18</v>
      </c>
      <c r="B96" s="11">
        <v>698726</v>
      </c>
      <c r="C96" s="11">
        <v>2343249</v>
      </c>
      <c r="D96" s="11">
        <v>929028</v>
      </c>
      <c r="E96" s="12">
        <f>SUM(B96:D96)</f>
        <v>3971003</v>
      </c>
    </row>
    <row r="97" spans="1:5" x14ac:dyDescent="0.2">
      <c r="A97" s="2" t="s">
        <v>19</v>
      </c>
      <c r="B97" s="11">
        <v>727719</v>
      </c>
      <c r="C97" s="11">
        <v>2245586</v>
      </c>
      <c r="D97" s="11">
        <v>902814</v>
      </c>
      <c r="E97" s="12">
        <f t="shared" ref="E97:E107" si="2">SUM(B97:D97)</f>
        <v>3876119</v>
      </c>
    </row>
    <row r="98" spans="1:5" x14ac:dyDescent="0.2">
      <c r="A98" s="2" t="s">
        <v>20</v>
      </c>
      <c r="B98" s="11">
        <v>701818</v>
      </c>
      <c r="C98" s="11">
        <v>2279080</v>
      </c>
      <c r="D98" s="11">
        <v>940192</v>
      </c>
      <c r="E98" s="12">
        <f t="shared" si="2"/>
        <v>3921090</v>
      </c>
    </row>
    <row r="99" spans="1:5" x14ac:dyDescent="0.2">
      <c r="A99" s="2" t="s">
        <v>21</v>
      </c>
      <c r="B99" s="11">
        <v>751994</v>
      </c>
      <c r="C99" s="11">
        <v>2276856</v>
      </c>
      <c r="D99" s="11">
        <v>890993</v>
      </c>
      <c r="E99" s="12">
        <f t="shared" si="2"/>
        <v>3919843</v>
      </c>
    </row>
    <row r="100" spans="1:5" x14ac:dyDescent="0.2">
      <c r="A100" s="2" t="s">
        <v>22</v>
      </c>
      <c r="B100" s="11">
        <v>731825</v>
      </c>
      <c r="C100" s="11">
        <v>2206191</v>
      </c>
      <c r="D100" s="11">
        <v>839668</v>
      </c>
      <c r="E100" s="12">
        <f t="shared" si="2"/>
        <v>3777684</v>
      </c>
    </row>
    <row r="101" spans="1:5" x14ac:dyDescent="0.2">
      <c r="A101" s="2" t="s">
        <v>23</v>
      </c>
      <c r="B101" s="11">
        <v>724316</v>
      </c>
      <c r="C101" s="11">
        <v>2065306</v>
      </c>
      <c r="D101" s="11">
        <v>776928</v>
      </c>
      <c r="E101" s="12">
        <f t="shared" si="2"/>
        <v>3566550</v>
      </c>
    </row>
    <row r="102" spans="1:5" x14ac:dyDescent="0.2">
      <c r="A102" s="2" t="s">
        <v>24</v>
      </c>
      <c r="B102" s="11">
        <v>725279</v>
      </c>
      <c r="C102" s="11">
        <v>2080197</v>
      </c>
      <c r="D102" s="11">
        <v>805215</v>
      </c>
      <c r="E102" s="12">
        <f t="shared" si="2"/>
        <v>3610691</v>
      </c>
    </row>
    <row r="103" spans="1:5" x14ac:dyDescent="0.2">
      <c r="A103" s="2" t="s">
        <v>25</v>
      </c>
      <c r="B103" s="11">
        <v>766023</v>
      </c>
      <c r="C103" s="11">
        <v>2193281</v>
      </c>
      <c r="D103" s="11">
        <v>865433</v>
      </c>
      <c r="E103" s="12">
        <f t="shared" si="2"/>
        <v>3824737</v>
      </c>
    </row>
    <row r="104" spans="1:5" x14ac:dyDescent="0.2">
      <c r="A104" s="2" t="s">
        <v>26</v>
      </c>
      <c r="B104" s="11">
        <v>780296</v>
      </c>
      <c r="C104" s="11">
        <v>2181165</v>
      </c>
      <c r="D104" s="11">
        <v>864177</v>
      </c>
      <c r="E104" s="12">
        <f t="shared" si="2"/>
        <v>3825638</v>
      </c>
    </row>
    <row r="105" spans="1:5" x14ac:dyDescent="0.2">
      <c r="A105" s="2" t="s">
        <v>27</v>
      </c>
      <c r="B105" s="11">
        <v>791020</v>
      </c>
      <c r="C105" s="11">
        <v>2315509</v>
      </c>
      <c r="D105" s="11">
        <v>929776</v>
      </c>
      <c r="E105" s="12">
        <f t="shared" si="2"/>
        <v>4036305</v>
      </c>
    </row>
    <row r="106" spans="1:5" x14ac:dyDescent="0.2">
      <c r="A106" s="2" t="s">
        <v>28</v>
      </c>
      <c r="B106" s="11">
        <v>786261</v>
      </c>
      <c r="C106" s="11">
        <v>2298762</v>
      </c>
      <c r="D106" s="11">
        <v>898693</v>
      </c>
      <c r="E106" s="12">
        <f t="shared" si="2"/>
        <v>3983716</v>
      </c>
    </row>
    <row r="107" spans="1:5" x14ac:dyDescent="0.2">
      <c r="A107" s="24" t="s">
        <v>29</v>
      </c>
      <c r="B107" s="29">
        <v>872750</v>
      </c>
      <c r="C107" s="29">
        <v>2349055</v>
      </c>
      <c r="D107" s="29">
        <v>899179</v>
      </c>
      <c r="E107" s="26">
        <f t="shared" si="2"/>
        <v>4120984</v>
      </c>
    </row>
    <row r="108" spans="1:5" x14ac:dyDescent="0.2">
      <c r="A108" s="6"/>
      <c r="B108" s="28"/>
      <c r="C108" s="28"/>
      <c r="D108" s="28"/>
      <c r="E108" s="23"/>
    </row>
    <row r="109" spans="1:5" x14ac:dyDescent="0.2">
      <c r="A109" s="19"/>
      <c r="B109" s="27"/>
      <c r="C109" s="27"/>
      <c r="D109" s="27"/>
      <c r="E109" s="21"/>
    </row>
    <row r="110" spans="1:5" x14ac:dyDescent="0.2">
      <c r="A110" s="39" t="s">
        <v>17</v>
      </c>
      <c r="B110" s="39"/>
      <c r="C110" s="39"/>
      <c r="D110" s="39"/>
      <c r="E110" s="39"/>
    </row>
    <row r="111" spans="1:5" x14ac:dyDescent="0.2">
      <c r="A111" s="2" t="s">
        <v>8</v>
      </c>
      <c r="B111" s="13" t="s">
        <v>13</v>
      </c>
      <c r="C111" s="13" t="s">
        <v>14</v>
      </c>
      <c r="D111" s="2" t="s">
        <v>4</v>
      </c>
      <c r="E111" s="13" t="s">
        <v>5</v>
      </c>
    </row>
    <row r="112" spans="1:5" x14ac:dyDescent="0.2">
      <c r="A112" s="2" t="s">
        <v>18</v>
      </c>
      <c r="B112" s="11">
        <v>873133</v>
      </c>
      <c r="C112" s="11">
        <v>2491284</v>
      </c>
      <c r="D112" s="11">
        <v>928068</v>
      </c>
      <c r="E112" s="12">
        <f>SUM(B112:D112)</f>
        <v>4292485</v>
      </c>
    </row>
    <row r="113" spans="1:5" x14ac:dyDescent="0.2">
      <c r="A113" s="2" t="s">
        <v>19</v>
      </c>
      <c r="B113" s="11">
        <v>811201</v>
      </c>
      <c r="C113" s="11">
        <v>2315061</v>
      </c>
      <c r="D113" s="11">
        <v>844032</v>
      </c>
      <c r="E113" s="12">
        <f t="shared" ref="E113:E123" si="3">SUM(B113:D113)</f>
        <v>3970294</v>
      </c>
    </row>
    <row r="114" spans="1:5" x14ac:dyDescent="0.2">
      <c r="A114" s="2" t="s">
        <v>20</v>
      </c>
      <c r="B114" s="11">
        <v>941305</v>
      </c>
      <c r="C114" s="11">
        <v>2633302</v>
      </c>
      <c r="D114" s="11">
        <v>945196</v>
      </c>
      <c r="E114" s="12">
        <f t="shared" si="3"/>
        <v>4519803</v>
      </c>
    </row>
    <row r="115" spans="1:5" x14ac:dyDescent="0.2">
      <c r="A115" s="2" t="s">
        <v>21</v>
      </c>
      <c r="B115" s="11">
        <v>847501</v>
      </c>
      <c r="C115" s="11">
        <v>2469158</v>
      </c>
      <c r="D115" s="11">
        <v>904918</v>
      </c>
      <c r="E115" s="12">
        <f t="shared" si="3"/>
        <v>4221577</v>
      </c>
    </row>
    <row r="116" spans="1:5" x14ac:dyDescent="0.2">
      <c r="A116" s="2" t="s">
        <v>22</v>
      </c>
      <c r="B116" s="11">
        <v>919617</v>
      </c>
      <c r="C116" s="11">
        <v>2635637</v>
      </c>
      <c r="D116" s="11">
        <v>965214</v>
      </c>
      <c r="E116" s="12">
        <f t="shared" si="3"/>
        <v>4520468</v>
      </c>
    </row>
    <row r="117" spans="1:5" x14ac:dyDescent="0.2">
      <c r="A117" s="2" t="s">
        <v>23</v>
      </c>
      <c r="B117" s="11">
        <v>885588</v>
      </c>
      <c r="C117" s="11">
        <v>2492819</v>
      </c>
      <c r="D117" s="11">
        <v>929721</v>
      </c>
      <c r="E117" s="12">
        <f t="shared" si="3"/>
        <v>4308128</v>
      </c>
    </row>
    <row r="118" spans="1:5" x14ac:dyDescent="0.2">
      <c r="A118" s="2" t="s">
        <v>24</v>
      </c>
      <c r="B118" s="11">
        <v>875499</v>
      </c>
      <c r="C118" s="11">
        <v>2533790</v>
      </c>
      <c r="D118" s="11">
        <v>939762</v>
      </c>
      <c r="E118" s="12">
        <f t="shared" si="3"/>
        <v>4349051</v>
      </c>
    </row>
    <row r="119" spans="1:5" x14ac:dyDescent="0.2">
      <c r="A119" s="2" t="s">
        <v>25</v>
      </c>
      <c r="B119" s="11">
        <v>916930</v>
      </c>
      <c r="C119" s="11">
        <v>2614415</v>
      </c>
      <c r="D119" s="11">
        <v>939586</v>
      </c>
      <c r="E119" s="12">
        <f t="shared" si="3"/>
        <v>4470931</v>
      </c>
    </row>
    <row r="120" spans="1:5" x14ac:dyDescent="0.2">
      <c r="A120" s="2" t="s">
        <v>26</v>
      </c>
      <c r="B120" s="11">
        <v>916814</v>
      </c>
      <c r="C120" s="11">
        <v>2515274</v>
      </c>
      <c r="D120" s="11">
        <v>894944</v>
      </c>
      <c r="E120" s="12">
        <f t="shared" si="3"/>
        <v>4327032</v>
      </c>
    </row>
    <row r="121" spans="1:5" x14ac:dyDescent="0.2">
      <c r="A121" s="2" t="s">
        <v>27</v>
      </c>
      <c r="B121" s="11">
        <v>932095</v>
      </c>
      <c r="C121" s="11">
        <v>2600337</v>
      </c>
      <c r="D121" s="11">
        <v>932957</v>
      </c>
      <c r="E121" s="12">
        <f t="shared" si="3"/>
        <v>4465389</v>
      </c>
    </row>
    <row r="122" spans="1:5" x14ac:dyDescent="0.2">
      <c r="A122" s="2" t="s">
        <v>28</v>
      </c>
      <c r="B122" s="11">
        <v>897740</v>
      </c>
      <c r="C122" s="11">
        <v>2483853</v>
      </c>
      <c r="D122" s="11">
        <v>897481</v>
      </c>
      <c r="E122" s="12">
        <f t="shared" si="3"/>
        <v>4279074</v>
      </c>
    </row>
    <row r="123" spans="1:5" x14ac:dyDescent="0.2">
      <c r="A123" s="2" t="s">
        <v>29</v>
      </c>
      <c r="B123" s="11">
        <v>900149</v>
      </c>
      <c r="C123" s="11">
        <v>2460983</v>
      </c>
      <c r="D123" s="11">
        <v>921660</v>
      </c>
      <c r="E123" s="12">
        <f t="shared" si="3"/>
        <v>4282792</v>
      </c>
    </row>
  </sheetData>
  <mergeCells count="9">
    <mergeCell ref="A62:E62"/>
    <mergeCell ref="A78:E78"/>
    <mergeCell ref="A94:E94"/>
    <mergeCell ref="A110:E110"/>
    <mergeCell ref="A1:E1"/>
    <mergeCell ref="A2:E2"/>
    <mergeCell ref="A17:E17"/>
    <mergeCell ref="A32:E32"/>
    <mergeCell ref="A47:E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Km año</vt:lpstr>
      <vt:lpstr>Km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Mazo Arango</dc:creator>
  <cp:lastModifiedBy>Diana Carolina Mazo Arango</cp:lastModifiedBy>
  <dcterms:created xsi:type="dcterms:W3CDTF">2018-06-21T21:19:52Z</dcterms:created>
  <dcterms:modified xsi:type="dcterms:W3CDTF">2018-06-26T14:50:39Z</dcterms:modified>
</cp:coreProperties>
</file>