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General" sheetId="1" r:id="rId1"/>
    <sheet name="Centro Histórico" sheetId="2" r:id="rId2"/>
    <sheet name="Resto de la Ciudad" sheetId="3" r:id="rId3"/>
  </sheets>
  <calcPr calcId="145621" concurrentCalc="0"/>
</workbook>
</file>

<file path=xl/calcChain.xml><?xml version="1.0" encoding="utf-8"?>
<calcChain xmlns="http://schemas.openxmlformats.org/spreadsheetml/2006/main">
  <c r="B4" i="3" l="1"/>
  <c r="C2" i="3"/>
  <c r="C3" i="3"/>
  <c r="C4" i="3"/>
  <c r="C12" i="1"/>
  <c r="C11" i="1"/>
  <c r="C10" i="1"/>
  <c r="B12" i="1"/>
  <c r="C4" i="2"/>
  <c r="C3" i="2"/>
  <c r="C2" i="2"/>
  <c r="B4" i="2"/>
  <c r="C4" i="1"/>
  <c r="C3" i="1"/>
  <c r="B3" i="1"/>
  <c r="C2" i="1"/>
</calcChain>
</file>

<file path=xl/sharedStrings.xml><?xml version="1.0" encoding="utf-8"?>
<sst xmlns="http://schemas.openxmlformats.org/spreadsheetml/2006/main" count="13" uniqueCount="11">
  <si>
    <t>Intersecciones viales</t>
  </si>
  <si>
    <t>Intersecciones semaforizadas</t>
  </si>
  <si>
    <t>Intersecciones no semaforizadas</t>
  </si>
  <si>
    <t>Fuente: Secretaría de Movilidad. Marzo 25 de 2018</t>
  </si>
  <si>
    <t>IMATIC - Solutrafic</t>
  </si>
  <si>
    <t>SIEMENS</t>
  </si>
  <si>
    <t>Total intersecciones semaforizadas en el Centro histórico</t>
  </si>
  <si>
    <t>Intersecciones semaforizadas en el Centro Histórico</t>
  </si>
  <si>
    <t>intersecciones semaforizadas en el Resto de la Ciudad</t>
  </si>
  <si>
    <t>Total intersecciones semaforizadas</t>
  </si>
  <si>
    <t>Total intersecciones semaforizadas en el Resto de la 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</si>
</sst>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1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9" fontId="3" fillId="0" borderId="1" xfId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9" fontId="3" fillId="0" borderId="1" xfId="1" applyFont="1" applyBorder="1"/>
    <xf numFmtId="0" fontId="3" fillId="0" borderId="1" xfId="0" applyFont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488338771549335E-2"/>
          <c:y val="6.8666885389326346E-2"/>
          <c:w val="0.60326188754941612"/>
          <c:h val="0.844147710702828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General!$A$2:$A$3</c:f>
              <c:strCache>
                <c:ptCount val="2"/>
                <c:pt idx="0">
                  <c:v>Intersecciones semaforizadas</c:v>
                </c:pt>
                <c:pt idx="1">
                  <c:v>Intersecciones no semaforizadas</c:v>
                </c:pt>
              </c:strCache>
            </c:strRef>
          </c:cat>
          <c:val>
            <c:numRef>
              <c:f>General!$C$2:$C$3</c:f>
              <c:numCache>
                <c:formatCode>#,#00%</c:formatCode>
                <c:ptCount val="2"/>
                <c:pt idx="0">
                  <c:v>0.67746686303387338</c:v>
                </c:pt>
                <c:pt idx="1">
                  <c:v>0.32253313696612668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9798115185973963"/>
          <c:y val="0.31065252260134152"/>
          <c:w val="0.28535224660192909"/>
          <c:h val="0.406472732575094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89463063348238"/>
          <c:y val="3.357648002333042E-2"/>
          <c:w val="0.54822748915179575"/>
          <c:h val="0.7576199329250511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General!$A$10:$A$11</c:f>
              <c:strCache>
                <c:ptCount val="2"/>
                <c:pt idx="0">
                  <c:v>Intersecciones semaforizadas en el Centro Histórico</c:v>
                </c:pt>
                <c:pt idx="1">
                  <c:v>intersecciones semaforizadas en el Resto de la Ciudad</c:v>
                </c:pt>
              </c:strCache>
            </c:strRef>
          </c:cat>
          <c:val>
            <c:numRef>
              <c:f>General!$C$10:$C$11</c:f>
              <c:numCache>
                <c:formatCode>#,#00%</c:formatCode>
                <c:ptCount val="2"/>
                <c:pt idx="0">
                  <c:v>0.14782608695652175</c:v>
                </c:pt>
                <c:pt idx="1">
                  <c:v>0.85217391304347823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53528623607365E-2"/>
          <c:y val="8.2980612553542332E-2"/>
          <c:w val="0.55806911864476472"/>
          <c:h val="0.7945742469923601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'Centro Histórico'!$A$2:$A$3</c:f>
              <c:strCache>
                <c:ptCount val="2"/>
                <c:pt idx="0">
                  <c:v>IMATIC - Solutrafic</c:v>
                </c:pt>
                <c:pt idx="1">
                  <c:v>SIEMENS</c:v>
                </c:pt>
              </c:strCache>
            </c:strRef>
          </c:cat>
          <c:val>
            <c:numRef>
              <c:f>'Centro Histórico'!$C$2:$C$3</c:f>
              <c:numCache>
                <c:formatCode>#,#00%</c:formatCode>
                <c:ptCount val="2"/>
                <c:pt idx="0">
                  <c:v>0.13235294117647059</c:v>
                </c:pt>
                <c:pt idx="1">
                  <c:v>0.86764705882352944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53528623607365E-2"/>
          <c:y val="8.2980612553542332E-2"/>
          <c:w val="0.55806911864476472"/>
          <c:h val="0.7945742469923601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'Resto de la Ciudad'!$A$2:$A$3</c:f>
              <c:strCache>
                <c:ptCount val="2"/>
                <c:pt idx="0">
                  <c:v>IMATIC - Solutrafic</c:v>
                </c:pt>
                <c:pt idx="1">
                  <c:v>SIEMENS</c:v>
                </c:pt>
              </c:strCache>
            </c:strRef>
          </c:cat>
          <c:val>
            <c:numRef>
              <c:f>'Resto de la Ciudad'!$C$2:$C$3</c:f>
              <c:numCache>
                <c:formatCode>#,#00%</c:formatCode>
                <c:ptCount val="2"/>
                <c:pt idx="0">
                  <c:v>0.36734693877551022</c:v>
                </c:pt>
                <c:pt idx="1">
                  <c:v>0.63265306122448983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19050</xdr:rowOff>
    </xdr:from>
    <xdr:to>
      <xdr:col>9</xdr:col>
      <xdr:colOff>76200</xdr:colOff>
      <xdr:row>17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13</xdr:row>
      <xdr:rowOff>85725</xdr:rowOff>
    </xdr:from>
    <xdr:to>
      <xdr:col>3</xdr:col>
      <xdr:colOff>371476</xdr:colOff>
      <xdr:row>30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104775</xdr:rowOff>
    </xdr:from>
    <xdr:to>
      <xdr:col>8</xdr:col>
      <xdr:colOff>323850</xdr:colOff>
      <xdr:row>15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104775</xdr:rowOff>
    </xdr:from>
    <xdr:to>
      <xdr:col>8</xdr:col>
      <xdr:colOff>323850</xdr:colOff>
      <xdr:row>15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tabSelected="1" workbookViewId="0">
      <selection activeCell="N15" sqref="N15"/>
    </sheetView>
  </sheetViews>
  <sheetFormatPr baseColWidth="10" defaultRowHeight="12.75" x14ac:dyDescent="0.2"/>
  <cols>
    <col min="1" max="1" width="31" style="1" customWidth="1"/>
    <col min="2" max="16384" width="11.42578125" style="1"/>
  </cols>
  <sheetData>
    <row r="2" spans="1:3" x14ac:dyDescent="0.2">
      <c r="A2" s="2" t="s">
        <v>1</v>
      </c>
      <c r="B2" s="2">
        <v>460</v>
      </c>
      <c r="C2" s="3">
        <f>+B2/B4</f>
        <v>0.67746686303387338</v>
      </c>
    </row>
    <row r="3" spans="1:3" x14ac:dyDescent="0.2">
      <c r="A3" s="2" t="s">
        <v>2</v>
      </c>
      <c r="B3" s="2">
        <f>+B4-B2</f>
        <v>219</v>
      </c>
      <c r="C3" s="3">
        <f>+B3/B4</f>
        <v>0.32253313696612668</v>
      </c>
    </row>
    <row r="4" spans="1:3" x14ac:dyDescent="0.2">
      <c r="A4" s="4" t="s">
        <v>0</v>
      </c>
      <c r="B4" s="4">
        <v>679</v>
      </c>
      <c r="C4" s="5">
        <f>+SUM(C2:C3)</f>
        <v>1</v>
      </c>
    </row>
    <row r="7" spans="1:3" x14ac:dyDescent="0.2">
      <c r="A7" s="1" t="s">
        <v>3</v>
      </c>
    </row>
    <row r="10" spans="1:3" ht="25.5" x14ac:dyDescent="0.2">
      <c r="A10" s="8" t="s">
        <v>7</v>
      </c>
      <c r="B10" s="9">
        <v>68</v>
      </c>
      <c r="C10" s="10">
        <f>+B10/$B$12</f>
        <v>0.14782608695652175</v>
      </c>
    </row>
    <row r="11" spans="1:3" ht="25.5" x14ac:dyDescent="0.2">
      <c r="A11" s="8" t="s">
        <v>8</v>
      </c>
      <c r="B11" s="9">
        <v>392</v>
      </c>
      <c r="C11" s="10">
        <f>+B11/$B$12</f>
        <v>0.85217391304347823</v>
      </c>
    </row>
    <row r="12" spans="1:3" x14ac:dyDescent="0.2">
      <c r="A12" s="4" t="s">
        <v>9</v>
      </c>
      <c r="B12" s="4">
        <f>+B10+B11</f>
        <v>460</v>
      </c>
      <c r="C12" s="11">
        <f>+C10+C11</f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workbookViewId="0">
      <selection activeCell="A19" sqref="A19"/>
    </sheetView>
  </sheetViews>
  <sheetFormatPr baseColWidth="10" defaultRowHeight="12.75" x14ac:dyDescent="0.2"/>
  <cols>
    <col min="1" max="1" width="33.42578125" style="1" customWidth="1"/>
    <col min="2" max="16384" width="11.42578125" style="1"/>
  </cols>
  <sheetData>
    <row r="2" spans="1:3" x14ac:dyDescent="0.2">
      <c r="A2" s="2" t="s">
        <v>4</v>
      </c>
      <c r="B2" s="2">
        <v>9</v>
      </c>
      <c r="C2" s="3">
        <f>+B2/$B$4</f>
        <v>0.13235294117647059</v>
      </c>
    </row>
    <row r="3" spans="1:3" x14ac:dyDescent="0.2">
      <c r="A3" s="2" t="s">
        <v>5</v>
      </c>
      <c r="B3" s="2">
        <v>59</v>
      </c>
      <c r="C3" s="3">
        <f>+B3/$B$4</f>
        <v>0.86764705882352944</v>
      </c>
    </row>
    <row r="4" spans="1:3" ht="25.5" x14ac:dyDescent="0.2">
      <c r="A4" s="12" t="s">
        <v>6</v>
      </c>
      <c r="B4" s="6">
        <f>+SUM(B2:B3)</f>
        <v>68</v>
      </c>
      <c r="C4" s="7">
        <f>+SUM(C2:C3)</f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workbookViewId="0">
      <selection activeCell="A15" sqref="A15"/>
    </sheetView>
  </sheetViews>
  <sheetFormatPr baseColWidth="10" defaultRowHeight="12.75" x14ac:dyDescent="0.2"/>
  <cols>
    <col min="1" max="1" width="33.42578125" style="1" customWidth="1"/>
    <col min="2" max="16384" width="11.42578125" style="1"/>
  </cols>
  <sheetData>
    <row r="2" spans="1:3" x14ac:dyDescent="0.2">
      <c r="A2" s="2" t="s">
        <v>4</v>
      </c>
      <c r="B2" s="2">
        <v>144</v>
      </c>
      <c r="C2" s="3">
        <f>+B2/$B$4</f>
        <v>0.36734693877551022</v>
      </c>
    </row>
    <row r="3" spans="1:3" x14ac:dyDescent="0.2">
      <c r="A3" s="2" t="s">
        <v>5</v>
      </c>
      <c r="B3" s="2">
        <v>248</v>
      </c>
      <c r="C3" s="3">
        <f>+B3/$B$4</f>
        <v>0.63265306122448983</v>
      </c>
    </row>
    <row r="4" spans="1:3" ht="25.5" x14ac:dyDescent="0.2">
      <c r="A4" s="12" t="s">
        <v>10</v>
      </c>
      <c r="B4" s="6">
        <f>+SUM(B2:B3)</f>
        <v>392</v>
      </c>
      <c r="C4" s="7">
        <f>+SUM(C2:C3)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Centro Histórico</vt:lpstr>
      <vt:lpstr>Resto de la Ciudad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Mazo Arango</dc:creator>
  <cp:lastModifiedBy>Diana Carolina Mazo Arango</cp:lastModifiedBy>
  <dcterms:created xsi:type="dcterms:W3CDTF">2018-07-18T14:08:37Z</dcterms:created>
  <dcterms:modified xsi:type="dcterms:W3CDTF">2018-07-18T14:55:19Z</dcterms:modified>
</cp:coreProperties>
</file>