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Datos" sheetId="1" r:id="rId1"/>
    <sheet name="Mortalidad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3" i="1"/>
  <c r="D19" i="1" l="1"/>
  <c r="D18" i="1" l="1"/>
  <c r="C43" i="1" l="1"/>
  <c r="D17" i="1" l="1"/>
  <c r="D3" i="2" l="1"/>
  <c r="D4" i="2"/>
  <c r="D5" i="2"/>
  <c r="D6" i="2"/>
  <c r="D7" i="2"/>
  <c r="D8" i="2"/>
  <c r="D9" i="2"/>
  <c r="D10" i="2"/>
  <c r="D2" i="2"/>
  <c r="C14" i="2"/>
  <c r="D2" i="1" l="1"/>
  <c r="D3" i="1" l="1"/>
  <c r="B62" i="1" l="1"/>
  <c r="B61" i="1"/>
  <c r="D4" i="1"/>
  <c r="D5" i="1" l="1"/>
  <c r="D6" i="1" l="1"/>
  <c r="D7" i="1" l="1"/>
  <c r="D8" i="1" l="1"/>
  <c r="D9" i="1" l="1"/>
  <c r="D10" i="1" l="1"/>
  <c r="D11" i="2" l="1"/>
  <c r="D11" i="1"/>
  <c r="D12" i="1" l="1"/>
  <c r="D13" i="1" l="1"/>
  <c r="D14" i="1" l="1"/>
  <c r="D15" i="1" l="1"/>
  <c r="D16" i="1" l="1"/>
  <c r="C42" i="1" l="1"/>
  <c r="C45" i="1" l="1"/>
  <c r="D45" i="1" s="1"/>
  <c r="C44" i="1"/>
</calcChain>
</file>

<file path=xl/comments1.xml><?xml version="1.0" encoding="utf-8"?>
<comments xmlns="http://schemas.openxmlformats.org/spreadsheetml/2006/main">
  <authors>
    <author>PAOLA CRUZ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PAOLA CRUZ:</t>
        </r>
        <r>
          <rPr>
            <sz val="8"/>
            <color indexed="81"/>
            <rFont val="Tahoma"/>
            <family val="2"/>
          </rPr>
          <t xml:space="preserve">
Fuente DANE</t>
        </r>
      </text>
    </comment>
  </commentList>
</comments>
</file>

<file path=xl/sharedStrings.xml><?xml version="1.0" encoding="utf-8"?>
<sst xmlns="http://schemas.openxmlformats.org/spreadsheetml/2006/main" count="16" uniqueCount="12">
  <si>
    <t>Año</t>
  </si>
  <si>
    <t>Población</t>
  </si>
  <si>
    <t>1/ Población Cálculos DAP con base en Censos de población y vivienda 1985, 1993 y 2005 / DANE, Proyecciones municipales de población 2006 - 2011/ DANE</t>
  </si>
  <si>
    <t>Transporte Público individual (Taxis)</t>
  </si>
  <si>
    <t>Densidad de Taxis por 1.000 habitantes</t>
  </si>
  <si>
    <t>Mortalidad</t>
  </si>
  <si>
    <t>Mortalidad por 100.000 habitantes</t>
  </si>
  <si>
    <t>Parque Automotor (taxis)</t>
  </si>
  <si>
    <t>Debería ser</t>
  </si>
  <si>
    <t>Hay</t>
  </si>
  <si>
    <t>Sobre-oferta</t>
  </si>
  <si>
    <t>Tasa de crecimiento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</si>
</sst>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</cellStyleXfs>
  <cellXfs count="30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4" fontId="3" fillId="0" borderId="0" xfId="1" applyNumberFormat="1" applyFont="1"/>
    <xf numFmtId="3" fontId="3" fillId="0" borderId="0" xfId="0" applyNumberFormat="1" applyFont="1"/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/>
    <xf numFmtId="164" fontId="3" fillId="0" borderId="1" xfId="1" applyNumberFormat="1" applyFont="1" applyFill="1" applyBorder="1"/>
    <xf numFmtId="43" fontId="3" fillId="0" borderId="1" xfId="1" applyNumberFormat="1" applyFont="1" applyFill="1" applyBorder="1" applyAlignment="1">
      <alignment vertical="center" wrapText="1"/>
    </xf>
    <xf numFmtId="0" fontId="3" fillId="0" borderId="1" xfId="0" applyFont="1" applyBorder="1"/>
    <xf numFmtId="10" fontId="3" fillId="0" borderId="1" xfId="2" applyNumberFormat="1" applyFont="1" applyBorder="1"/>
    <xf numFmtId="1" fontId="6" fillId="2" borderId="1" xfId="0" applyNumberFormat="1" applyFont="1" applyFill="1" applyBorder="1" applyAlignment="1">
      <alignment vertical="center" wrapText="1"/>
    </xf>
    <xf numFmtId="1" fontId="3" fillId="0" borderId="2" xfId="0" applyNumberFormat="1" applyFont="1" applyBorder="1" applyAlignment="1"/>
    <xf numFmtId="1" fontId="3" fillId="0" borderId="1" xfId="0" applyNumberFormat="1" applyFont="1" applyBorder="1" applyAlignment="1"/>
    <xf numFmtId="43" fontId="3" fillId="0" borderId="0" xfId="1" applyFont="1"/>
    <xf numFmtId="43" fontId="3" fillId="0" borderId="0" xfId="2" applyNumberFormat="1" applyFo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right" vertical="center"/>
    </xf>
    <xf numFmtId="3" fontId="7" fillId="0" borderId="6" xfId="0" applyNumberFormat="1" applyFont="1" applyBorder="1" applyAlignment="1">
      <alignment horizontal="right" vertical="center"/>
    </xf>
    <xf numFmtId="3" fontId="6" fillId="0" borderId="0" xfId="3" applyNumberFormat="1" applyFont="1" applyFill="1" applyBorder="1" applyAlignment="1">
      <alignment horizontal="right"/>
    </xf>
    <xf numFmtId="164" fontId="3" fillId="0" borderId="0" xfId="0" applyNumberFormat="1" applyFont="1"/>
    <xf numFmtId="164" fontId="3" fillId="0" borderId="0" xfId="2" applyNumberFormat="1" applyFont="1"/>
    <xf numFmtId="9" fontId="3" fillId="0" borderId="0" xfId="2" applyFont="1"/>
    <xf numFmtId="0" fontId="3" fillId="0" borderId="0" xfId="0" applyFont="1" applyBorder="1"/>
    <xf numFmtId="164" fontId="3" fillId="0" borderId="0" xfId="1" applyNumberFormat="1" applyFont="1" applyBorder="1"/>
    <xf numFmtId="43" fontId="3" fillId="0" borderId="0" xfId="1" applyFont="1" applyBorder="1"/>
    <xf numFmtId="3" fontId="3" fillId="0" borderId="0" xfId="0" applyNumberFormat="1" applyFont="1" applyBorder="1"/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1"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Datos!$D$1</c:f>
              <c:strCache>
                <c:ptCount val="1"/>
                <c:pt idx="0">
                  <c:v>Densidad de Taxis por 1.000 habitantes</c:v>
                </c:pt>
              </c:strCache>
            </c:strRef>
          </c:tx>
          <c:spPr>
            <a:ln w="28575" cmpd="dbl">
              <a:solidFill>
                <a:srgbClr val="FFC000"/>
              </a:solidFill>
            </a:ln>
          </c:spPr>
          <c:marker>
            <c:symbol val="none"/>
          </c:marker>
          <c:cat>
            <c:numRef>
              <c:f>Datos!$A$2:$A$19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Datos!$D$2:$D$19</c:f>
              <c:numCache>
                <c:formatCode>_(* #,##0.00_);_(* \(#,##0.00\);_(* "-"??_);_(@_)</c:formatCode>
                <c:ptCount val="18"/>
                <c:pt idx="0">
                  <c:v>7.5346876324349319</c:v>
                </c:pt>
                <c:pt idx="1">
                  <c:v>7.5512640331365484</c:v>
                </c:pt>
                <c:pt idx="2">
                  <c:v>7.5666782668538337</c:v>
                </c:pt>
                <c:pt idx="3">
                  <c:v>7.5800867661983782</c:v>
                </c:pt>
                <c:pt idx="4">
                  <c:v>7.7810127059641223</c:v>
                </c:pt>
                <c:pt idx="5">
                  <c:v>7.7722737014014713</c:v>
                </c:pt>
                <c:pt idx="6">
                  <c:v>7.6816202456104357</c:v>
                </c:pt>
                <c:pt idx="7">
                  <c:v>7.5931935932544272</c:v>
                </c:pt>
                <c:pt idx="8">
                  <c:v>7.5068993216179658</c:v>
                </c:pt>
                <c:pt idx="9">
                  <c:v>7.4225578000828927</c:v>
                </c:pt>
                <c:pt idx="10">
                  <c:v>7.3400609800647585</c:v>
                </c:pt>
                <c:pt idx="11">
                  <c:v>7.2592594550796976</c:v>
                </c:pt>
                <c:pt idx="12">
                  <c:v>7.1801705966000089</c:v>
                </c:pt>
                <c:pt idx="13">
                  <c:v>7.1026915735074256</c:v>
                </c:pt>
                <c:pt idx="14">
                  <c:v>7.0268098641466361</c:v>
                </c:pt>
                <c:pt idx="15">
                  <c:v>6.9136023353662575</c:v>
                </c:pt>
                <c:pt idx="16">
                  <c:v>6.7617983861707573</c:v>
                </c:pt>
                <c:pt idx="17">
                  <c:v>6.7038164317879243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115456"/>
        <c:axId val="212116992"/>
      </c:lineChart>
      <c:catAx>
        <c:axId val="21211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212116992"/>
        <c:crosses val="autoZero"/>
        <c:auto val="1"/>
        <c:lblAlgn val="ctr"/>
        <c:lblOffset val="100"/>
        <c:noMultiLvlLbl val="0"/>
      </c:catAx>
      <c:valAx>
        <c:axId val="2121169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Densidad de taxis por 1.000 habitantes</a:t>
                </a:r>
              </a:p>
            </c:rich>
          </c:tx>
          <c:layout>
            <c:manualLayout>
              <c:xMode val="edge"/>
              <c:yMode val="edge"/>
              <c:x val="1.2165447790975E-2"/>
              <c:y val="8.0975272827738642E-2"/>
            </c:manualLayout>
          </c:layout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2121154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Datos!$B$48</c:f>
              <c:strCache>
                <c:ptCount val="1"/>
                <c:pt idx="0">
                  <c:v>Parque Automotor (taxis)</c:v>
                </c:pt>
              </c:strCache>
            </c:strRef>
          </c:tx>
          <c:spPr>
            <a:ln w="34925" cap="flat" cmpd="dbl">
              <a:solidFill>
                <a:srgbClr val="FFC000"/>
              </a:solidFill>
              <a:round/>
            </a:ln>
            <a:effectLst/>
          </c:spPr>
          <c:marker>
            <c:symbol val="diamond"/>
            <c:size val="4"/>
          </c:marker>
          <c:cat>
            <c:numRef>
              <c:f>Datos!$A$51:$A$62</c:f>
              <c:numCache>
                <c:formatCode>General</c:formatCode>
                <c:ptCount val="12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</c:numCache>
            </c:numRef>
          </c:cat>
          <c:val>
            <c:numRef>
              <c:f>Datos!$B$51:$B$62</c:f>
              <c:numCache>
                <c:formatCode>#,##0</c:formatCode>
                <c:ptCount val="12"/>
                <c:pt idx="0">
                  <c:v>12101</c:v>
                </c:pt>
                <c:pt idx="1">
                  <c:v>12227</c:v>
                </c:pt>
                <c:pt idx="2">
                  <c:v>12354</c:v>
                </c:pt>
                <c:pt idx="3">
                  <c:v>12482</c:v>
                </c:pt>
                <c:pt idx="4">
                  <c:v>12611</c:v>
                </c:pt>
                <c:pt idx="5">
                  <c:v>12739</c:v>
                </c:pt>
                <c:pt idx="6">
                  <c:v>12869</c:v>
                </c:pt>
                <c:pt idx="7">
                  <c:v>12999</c:v>
                </c:pt>
                <c:pt idx="8">
                  <c:v>13129</c:v>
                </c:pt>
                <c:pt idx="9">
                  <c:v>13247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84384"/>
        <c:axId val="211985920"/>
      </c:lineChart>
      <c:catAx>
        <c:axId val="21198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211985920"/>
        <c:crosses val="autoZero"/>
        <c:auto val="1"/>
        <c:lblAlgn val="ctr"/>
        <c:lblOffset val="100"/>
        <c:noMultiLvlLbl val="0"/>
      </c:catAx>
      <c:valAx>
        <c:axId val="21198592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Parque Automotor (taxis)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CO"/>
          </a:p>
        </c:txPr>
        <c:crossAx val="211984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504824</xdr:colOff>
      <xdr:row>0</xdr:row>
      <xdr:rowOff>276225</xdr:rowOff>
    </xdr:from>
    <xdr:to>
      <xdr:col>14</xdr:col>
      <xdr:colOff>390525</xdr:colOff>
      <xdr:row>20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1123950</xdr:colOff>
      <xdr:row>49</xdr:row>
      <xdr:rowOff>100012</xdr:rowOff>
    </xdr:from>
    <xdr:to>
      <xdr:col>4</xdr:col>
      <xdr:colOff>0</xdr:colOff>
      <xdr:row>65</xdr:row>
      <xdr:rowOff>128587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C21" sqref="C21"/>
    </sheetView>
  </sheetViews>
  <sheetFormatPr baseColWidth="10" defaultColWidth="11.42578125" defaultRowHeight="12.75" x14ac:dyDescent="0.2"/>
  <cols>
    <col min="1" max="1" width="11.5703125" style="1" bestFit="1" customWidth="1"/>
    <col min="2" max="3" width="13" style="1" bestFit="1" customWidth="1"/>
    <col min="4" max="4" width="17.7109375" style="1" customWidth="1"/>
    <col min="5" max="16384" width="11.42578125" style="1"/>
  </cols>
  <sheetData>
    <row r="1" spans="1:5" ht="36.75" customHeight="1" x14ac:dyDescent="0.2">
      <c r="A1" s="2" t="s">
        <v>0</v>
      </c>
      <c r="B1" s="3" t="s">
        <v>3</v>
      </c>
      <c r="C1" s="3" t="s">
        <v>1</v>
      </c>
      <c r="D1" s="3" t="s">
        <v>4</v>
      </c>
      <c r="E1" s="3" t="s">
        <v>11</v>
      </c>
    </row>
    <row r="2" spans="1:5" ht="12" customHeight="1" x14ac:dyDescent="0.2">
      <c r="A2" s="4">
        <v>2000</v>
      </c>
      <c r="B2" s="9">
        <v>15059</v>
      </c>
      <c r="C2" s="7">
        <v>1998623</v>
      </c>
      <c r="D2" s="10">
        <f>+B2/C2*1000</f>
        <v>7.5346876324349319</v>
      </c>
      <c r="E2" s="11"/>
    </row>
    <row r="3" spans="1:5" ht="12" customHeight="1" x14ac:dyDescent="0.2">
      <c r="A3" s="4">
        <v>2001</v>
      </c>
      <c r="B3" s="9">
        <v>15270</v>
      </c>
      <c r="C3" s="7">
        <v>2022178</v>
      </c>
      <c r="D3" s="10">
        <f t="shared" ref="D3:D16" si="0">+B3/C3*1000</f>
        <v>7.5512640331365484</v>
      </c>
      <c r="E3" s="12">
        <f>+D3/D2-1</f>
        <v>2.20001166740591E-3</v>
      </c>
    </row>
    <row r="4" spans="1:5" ht="12" customHeight="1" x14ac:dyDescent="0.2">
      <c r="A4" s="4">
        <v>2002</v>
      </c>
      <c r="B4" s="9">
        <v>15481</v>
      </c>
      <c r="C4" s="8">
        <v>2045944</v>
      </c>
      <c r="D4" s="10">
        <f t="shared" si="0"/>
        <v>7.5666782668538337</v>
      </c>
      <c r="E4" s="12">
        <f t="shared" ref="E4:E19" si="1">+D4/D3-1</f>
        <v>2.0412786057597554E-3</v>
      </c>
    </row>
    <row r="5" spans="1:5" x14ac:dyDescent="0.2">
      <c r="A5" s="4">
        <v>2003</v>
      </c>
      <c r="B5" s="9">
        <v>15692</v>
      </c>
      <c r="C5" s="8">
        <v>2070161</v>
      </c>
      <c r="D5" s="10">
        <f t="shared" si="0"/>
        <v>7.5800867661983782</v>
      </c>
      <c r="E5" s="12">
        <f t="shared" si="1"/>
        <v>1.7720456548655505E-3</v>
      </c>
    </row>
    <row r="6" spans="1:5" x14ac:dyDescent="0.2">
      <c r="A6" s="4">
        <v>2004</v>
      </c>
      <c r="B6" s="9">
        <v>16300</v>
      </c>
      <c r="C6" s="8">
        <v>2094843</v>
      </c>
      <c r="D6" s="10">
        <f t="shared" si="0"/>
        <v>7.7810127059641223</v>
      </c>
      <c r="E6" s="12">
        <f t="shared" si="1"/>
        <v>2.650707649702988E-2</v>
      </c>
    </row>
    <row r="7" spans="1:5" x14ac:dyDescent="0.2">
      <c r="A7" s="4">
        <v>2005</v>
      </c>
      <c r="B7" s="9">
        <v>16476</v>
      </c>
      <c r="C7" s="8">
        <v>2119843</v>
      </c>
      <c r="D7" s="10">
        <f t="shared" si="0"/>
        <v>7.7722737014014713</v>
      </c>
      <c r="E7" s="12">
        <f t="shared" si="1"/>
        <v>-1.1231191739287105E-3</v>
      </c>
    </row>
    <row r="8" spans="1:5" x14ac:dyDescent="0.2">
      <c r="A8" s="4">
        <v>2006</v>
      </c>
      <c r="B8" s="9">
        <v>16476</v>
      </c>
      <c r="C8" s="8">
        <v>2144860</v>
      </c>
      <c r="D8" s="10">
        <f t="shared" si="0"/>
        <v>7.6816202456104357</v>
      </c>
      <c r="E8" s="12">
        <f t="shared" si="1"/>
        <v>-1.1663698329960948E-2</v>
      </c>
    </row>
    <row r="9" spans="1:5" x14ac:dyDescent="0.2">
      <c r="A9" s="4">
        <v>2007</v>
      </c>
      <c r="B9" s="9">
        <v>16476</v>
      </c>
      <c r="C9" s="8">
        <v>2169838</v>
      </c>
      <c r="D9" s="10">
        <f t="shared" si="0"/>
        <v>7.5931935932544272</v>
      </c>
      <c r="E9" s="12">
        <f t="shared" si="1"/>
        <v>-1.1511458459110724E-2</v>
      </c>
    </row>
    <row r="10" spans="1:5" x14ac:dyDescent="0.2">
      <c r="A10" s="4">
        <v>2008</v>
      </c>
      <c r="B10" s="9">
        <v>16476</v>
      </c>
      <c r="C10" s="8">
        <v>2194781</v>
      </c>
      <c r="D10" s="10">
        <f t="shared" si="0"/>
        <v>7.5068993216179658</v>
      </c>
      <c r="E10" s="12">
        <f t="shared" si="1"/>
        <v>-1.1364687410725716E-2</v>
      </c>
    </row>
    <row r="11" spans="1:5" x14ac:dyDescent="0.2">
      <c r="A11" s="4">
        <v>2009</v>
      </c>
      <c r="B11" s="9">
        <v>16476</v>
      </c>
      <c r="C11" s="8">
        <v>2219720</v>
      </c>
      <c r="D11" s="10">
        <f t="shared" si="0"/>
        <v>7.4225578000828927</v>
      </c>
      <c r="E11" s="12">
        <f t="shared" si="1"/>
        <v>-1.1235200836141601E-2</v>
      </c>
    </row>
    <row r="12" spans="1:5" x14ac:dyDescent="0.2">
      <c r="A12" s="4">
        <v>2010</v>
      </c>
      <c r="B12" s="9">
        <v>16476</v>
      </c>
      <c r="C12" s="8">
        <v>2244668</v>
      </c>
      <c r="D12" s="10">
        <f t="shared" si="0"/>
        <v>7.3400609800647585</v>
      </c>
      <c r="E12" s="12">
        <f t="shared" si="1"/>
        <v>-1.1114338512421273E-2</v>
      </c>
    </row>
    <row r="13" spans="1:5" x14ac:dyDescent="0.2">
      <c r="A13" s="4">
        <v>2011</v>
      </c>
      <c r="B13" s="9">
        <v>16476</v>
      </c>
      <c r="C13" s="8">
        <v>2269653</v>
      </c>
      <c r="D13" s="10">
        <f t="shared" si="0"/>
        <v>7.2592594550796976</v>
      </c>
      <c r="E13" s="12">
        <f t="shared" si="1"/>
        <v>-1.1008290694656919E-2</v>
      </c>
    </row>
    <row r="14" spans="1:5" x14ac:dyDescent="0.2">
      <c r="A14" s="4">
        <v>2012</v>
      </c>
      <c r="B14" s="9">
        <v>16476</v>
      </c>
      <c r="C14" s="8">
        <v>2294653</v>
      </c>
      <c r="D14" s="10">
        <f t="shared" si="0"/>
        <v>7.1801705966000089</v>
      </c>
      <c r="E14" s="12">
        <f t="shared" si="1"/>
        <v>-1.0894893476268597E-2</v>
      </c>
    </row>
    <row r="15" spans="1:5" x14ac:dyDescent="0.2">
      <c r="A15" s="4">
        <v>2013</v>
      </c>
      <c r="B15" s="9">
        <v>16476</v>
      </c>
      <c r="C15" s="8">
        <v>2319684</v>
      </c>
      <c r="D15" s="10">
        <f t="shared" si="0"/>
        <v>7.1026915735074256</v>
      </c>
      <c r="E15" s="12">
        <f t="shared" si="1"/>
        <v>-1.0790693904859538E-2</v>
      </c>
    </row>
    <row r="16" spans="1:5" x14ac:dyDescent="0.2">
      <c r="A16" s="4">
        <v>2014</v>
      </c>
      <c r="B16" s="9">
        <v>16476</v>
      </c>
      <c r="C16" s="8">
        <v>2344734</v>
      </c>
      <c r="D16" s="10">
        <f t="shared" si="0"/>
        <v>7.0268098641466361</v>
      </c>
      <c r="E16" s="12">
        <f t="shared" si="1"/>
        <v>-1.0683514633216373E-2</v>
      </c>
    </row>
    <row r="17" spans="1:8" x14ac:dyDescent="0.2">
      <c r="A17" s="4">
        <v>2015</v>
      </c>
      <c r="B17" s="9">
        <v>16384</v>
      </c>
      <c r="C17" s="8">
        <v>2369821</v>
      </c>
      <c r="D17" s="10">
        <f t="shared" ref="D17:D19" si="2">+B17/C17*1000</f>
        <v>6.9136023353662575</v>
      </c>
      <c r="E17" s="12">
        <f t="shared" si="1"/>
        <v>-1.611080005992549E-2</v>
      </c>
    </row>
    <row r="18" spans="1:8" x14ac:dyDescent="0.2">
      <c r="A18" s="4">
        <v>2016</v>
      </c>
      <c r="B18" s="9">
        <v>16194</v>
      </c>
      <c r="C18" s="8">
        <v>2394925</v>
      </c>
      <c r="D18" s="10">
        <f t="shared" si="2"/>
        <v>6.7617983861707573</v>
      </c>
      <c r="E18" s="12">
        <f t="shared" si="1"/>
        <v>-2.195728678506037E-2</v>
      </c>
    </row>
    <row r="19" spans="1:8" x14ac:dyDescent="0.2">
      <c r="A19" s="4">
        <v>2017</v>
      </c>
      <c r="B19" s="9">
        <v>16224</v>
      </c>
      <c r="C19" s="8">
        <v>2420114</v>
      </c>
      <c r="D19" s="10">
        <f t="shared" si="2"/>
        <v>6.7038164317879243</v>
      </c>
      <c r="E19" s="12">
        <f t="shared" si="1"/>
        <v>-8.5749309682787711E-3</v>
      </c>
    </row>
    <row r="20" spans="1:8" x14ac:dyDescent="0.2">
      <c r="B20" s="23"/>
      <c r="C20" s="6"/>
    </row>
    <row r="21" spans="1:8" x14ac:dyDescent="0.2">
      <c r="B21" s="6"/>
    </row>
    <row r="22" spans="1:8" x14ac:dyDescent="0.2">
      <c r="B22" s="6"/>
    </row>
    <row r="23" spans="1:8" x14ac:dyDescent="0.2">
      <c r="A23" s="1" t="s">
        <v>2</v>
      </c>
    </row>
    <row r="24" spans="1:8" x14ac:dyDescent="0.2">
      <c r="A24" s="26"/>
      <c r="B24" s="26"/>
      <c r="C24" s="27"/>
      <c r="D24" s="26"/>
      <c r="E24" s="26"/>
      <c r="F24" s="26"/>
      <c r="G24" s="26"/>
      <c r="H24" s="26"/>
    </row>
    <row r="25" spans="1:8" x14ac:dyDescent="0.2">
      <c r="A25" s="26"/>
      <c r="B25" s="22"/>
      <c r="C25" s="27"/>
      <c r="D25" s="28"/>
      <c r="E25" s="26"/>
      <c r="F25" s="26"/>
      <c r="G25" s="26"/>
      <c r="H25" s="29"/>
    </row>
    <row r="26" spans="1:8" x14ac:dyDescent="0.2">
      <c r="A26" s="26"/>
      <c r="B26" s="22"/>
      <c r="C26" s="27"/>
      <c r="D26" s="28"/>
      <c r="E26" s="26"/>
      <c r="F26" s="26"/>
      <c r="G26" s="26"/>
      <c r="H26" s="26"/>
    </row>
    <row r="27" spans="1:8" x14ac:dyDescent="0.2">
      <c r="A27" s="26"/>
      <c r="B27" s="22"/>
      <c r="C27" s="27"/>
      <c r="D27" s="28"/>
      <c r="E27" s="26"/>
      <c r="F27" s="26"/>
      <c r="G27" s="26"/>
      <c r="H27" s="26"/>
    </row>
    <row r="28" spans="1:8" x14ac:dyDescent="0.2">
      <c r="A28" s="26"/>
      <c r="B28" s="22"/>
      <c r="C28" s="27"/>
      <c r="D28" s="28"/>
      <c r="E28" s="26"/>
      <c r="F28" s="26"/>
      <c r="G28" s="26"/>
      <c r="H28" s="26"/>
    </row>
    <row r="29" spans="1:8" x14ac:dyDescent="0.2">
      <c r="A29" s="26"/>
      <c r="B29" s="22"/>
      <c r="C29" s="27"/>
      <c r="D29" s="28"/>
      <c r="E29" s="26"/>
      <c r="F29" s="26"/>
      <c r="G29" s="26"/>
      <c r="H29" s="26"/>
    </row>
    <row r="30" spans="1:8" x14ac:dyDescent="0.2">
      <c r="A30" s="26"/>
      <c r="B30" s="22"/>
      <c r="C30" s="27"/>
      <c r="D30" s="28"/>
      <c r="E30" s="26"/>
      <c r="F30" s="26"/>
      <c r="G30" s="26"/>
      <c r="H30" s="26"/>
    </row>
    <row r="31" spans="1:8" x14ac:dyDescent="0.2">
      <c r="A31" s="26"/>
      <c r="B31" s="22"/>
      <c r="C31" s="27"/>
      <c r="D31" s="28"/>
      <c r="E31" s="26"/>
      <c r="F31" s="26"/>
      <c r="G31" s="26"/>
      <c r="H31" s="26"/>
    </row>
    <row r="32" spans="1:8" x14ac:dyDescent="0.2">
      <c r="A32" s="26"/>
      <c r="B32" s="22"/>
      <c r="C32" s="27"/>
      <c r="D32" s="28"/>
      <c r="E32" s="26"/>
      <c r="F32" s="26"/>
      <c r="G32" s="26"/>
      <c r="H32" s="26"/>
    </row>
    <row r="33" spans="1:8" x14ac:dyDescent="0.2">
      <c r="A33" s="26"/>
      <c r="B33" s="22"/>
      <c r="C33" s="27"/>
      <c r="D33" s="28"/>
      <c r="E33" s="26"/>
      <c r="F33" s="26"/>
      <c r="G33" s="26"/>
      <c r="H33" s="26"/>
    </row>
    <row r="34" spans="1:8" x14ac:dyDescent="0.2">
      <c r="A34" s="26"/>
      <c r="B34" s="22"/>
      <c r="C34" s="27"/>
      <c r="D34" s="28"/>
      <c r="E34" s="26"/>
      <c r="F34" s="26"/>
      <c r="G34" s="26"/>
      <c r="H34" s="26"/>
    </row>
    <row r="35" spans="1:8" x14ac:dyDescent="0.2">
      <c r="A35" s="26"/>
      <c r="B35" s="22"/>
      <c r="C35" s="27"/>
      <c r="D35" s="28"/>
      <c r="E35" s="26"/>
      <c r="F35" s="26"/>
      <c r="G35" s="26"/>
      <c r="H35" s="26"/>
    </row>
    <row r="36" spans="1:8" x14ac:dyDescent="0.2">
      <c r="A36" s="26"/>
      <c r="B36" s="22"/>
      <c r="C36" s="27"/>
      <c r="D36" s="28"/>
      <c r="E36" s="26"/>
      <c r="F36" s="26"/>
      <c r="G36" s="26"/>
      <c r="H36" s="26"/>
    </row>
    <row r="37" spans="1:8" x14ac:dyDescent="0.2">
      <c r="A37" s="26"/>
      <c r="B37" s="22"/>
      <c r="C37" s="27"/>
      <c r="D37" s="28"/>
      <c r="E37" s="26"/>
      <c r="F37" s="26"/>
      <c r="G37" s="26"/>
      <c r="H37" s="26"/>
    </row>
    <row r="38" spans="1:8" x14ac:dyDescent="0.2">
      <c r="A38" s="26"/>
      <c r="B38" s="22"/>
      <c r="C38" s="27"/>
      <c r="D38" s="28"/>
      <c r="E38" s="26"/>
      <c r="F38" s="26"/>
      <c r="G38" s="26"/>
      <c r="H38" s="26"/>
    </row>
    <row r="39" spans="1:8" x14ac:dyDescent="0.2">
      <c r="C39" s="5"/>
    </row>
    <row r="40" spans="1:8" x14ac:dyDescent="0.2">
      <c r="B40" s="6"/>
      <c r="C40" s="5"/>
      <c r="D40" s="16"/>
    </row>
    <row r="41" spans="1:8" x14ac:dyDescent="0.2">
      <c r="C41" s="17"/>
      <c r="D41" s="16"/>
    </row>
    <row r="42" spans="1:8" x14ac:dyDescent="0.2">
      <c r="B42" s="1" t="s">
        <v>8</v>
      </c>
      <c r="C42" s="5">
        <f>+C25</f>
        <v>0</v>
      </c>
      <c r="D42" s="16"/>
    </row>
    <row r="43" spans="1:8" x14ac:dyDescent="0.2">
      <c r="B43" s="1" t="s">
        <v>9</v>
      </c>
      <c r="C43" s="24">
        <f>+B17</f>
        <v>16384</v>
      </c>
      <c r="D43" s="16"/>
    </row>
    <row r="44" spans="1:8" x14ac:dyDescent="0.2">
      <c r="C44" s="25" t="e">
        <f>+C43/C42-1</f>
        <v>#DIV/0!</v>
      </c>
      <c r="D44" s="16"/>
    </row>
    <row r="45" spans="1:8" x14ac:dyDescent="0.2">
      <c r="B45" s="1" t="s">
        <v>10</v>
      </c>
      <c r="C45" s="5">
        <f>+C43-C42</f>
        <v>16384</v>
      </c>
      <c r="D45" s="5" t="e">
        <f>+C45-#REF!</f>
        <v>#REF!</v>
      </c>
    </row>
    <row r="47" spans="1:8" ht="13.5" thickBot="1" x14ac:dyDescent="0.25"/>
    <row r="48" spans="1:8" ht="13.5" thickBot="1" x14ac:dyDescent="0.25">
      <c r="A48" s="18" t="s">
        <v>0</v>
      </c>
      <c r="B48" s="19" t="s">
        <v>7</v>
      </c>
    </row>
    <row r="49" spans="1:2" ht="13.5" thickBot="1" x14ac:dyDescent="0.25">
      <c r="A49" s="20">
        <v>2015</v>
      </c>
      <c r="B49" s="21">
        <v>11849</v>
      </c>
    </row>
    <row r="50" spans="1:2" ht="13.5" thickBot="1" x14ac:dyDescent="0.25">
      <c r="A50" s="20">
        <v>2016</v>
      </c>
      <c r="B50" s="21">
        <v>11975</v>
      </c>
    </row>
    <row r="51" spans="1:2" ht="13.5" thickBot="1" x14ac:dyDescent="0.25">
      <c r="A51" s="20">
        <v>2017</v>
      </c>
      <c r="B51" s="21">
        <v>12101</v>
      </c>
    </row>
    <row r="52" spans="1:2" ht="13.5" thickBot="1" x14ac:dyDescent="0.25">
      <c r="A52" s="20">
        <v>2018</v>
      </c>
      <c r="B52" s="21">
        <v>12227</v>
      </c>
    </row>
    <row r="53" spans="1:2" ht="13.5" thickBot="1" x14ac:dyDescent="0.25">
      <c r="A53" s="20">
        <v>2019</v>
      </c>
      <c r="B53" s="21">
        <v>12354</v>
      </c>
    </row>
    <row r="54" spans="1:2" ht="13.5" thickBot="1" x14ac:dyDescent="0.25">
      <c r="A54" s="20">
        <v>2020</v>
      </c>
      <c r="B54" s="21">
        <v>12482</v>
      </c>
    </row>
    <row r="55" spans="1:2" ht="13.5" thickBot="1" x14ac:dyDescent="0.25">
      <c r="A55" s="20">
        <v>2021</v>
      </c>
      <c r="B55" s="21">
        <v>12611</v>
      </c>
    </row>
    <row r="56" spans="1:2" ht="13.5" thickBot="1" x14ac:dyDescent="0.25">
      <c r="A56" s="20">
        <v>2022</v>
      </c>
      <c r="B56" s="21">
        <v>12739</v>
      </c>
    </row>
    <row r="57" spans="1:2" ht="13.5" thickBot="1" x14ac:dyDescent="0.25">
      <c r="A57" s="20">
        <v>2023</v>
      </c>
      <c r="B57" s="21">
        <v>12869</v>
      </c>
    </row>
    <row r="58" spans="1:2" ht="13.5" thickBot="1" x14ac:dyDescent="0.25">
      <c r="A58" s="20">
        <v>2024</v>
      </c>
      <c r="B58" s="21">
        <v>12999</v>
      </c>
    </row>
    <row r="59" spans="1:2" ht="13.5" thickBot="1" x14ac:dyDescent="0.25">
      <c r="A59" s="20">
        <v>2025</v>
      </c>
      <c r="B59" s="21">
        <v>13129</v>
      </c>
    </row>
    <row r="60" spans="1:2" ht="13.5" thickBot="1" x14ac:dyDescent="0.25">
      <c r="A60" s="20">
        <v>2026</v>
      </c>
      <c r="B60" s="21">
        <v>13247</v>
      </c>
    </row>
    <row r="61" spans="1:2" ht="13.5" thickBot="1" x14ac:dyDescent="0.25">
      <c r="A61" s="20">
        <v>2027</v>
      </c>
      <c r="B61" s="21">
        <f>+C37</f>
        <v>0</v>
      </c>
    </row>
    <row r="62" spans="1:2" ht="13.5" thickBot="1" x14ac:dyDescent="0.25">
      <c r="A62" s="20">
        <v>2028</v>
      </c>
      <c r="B62" s="21">
        <f>+C38</f>
        <v>0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G9" sqref="G9"/>
    </sheetView>
  </sheetViews>
  <sheetFormatPr baseColWidth="10" defaultColWidth="11.42578125" defaultRowHeight="12.75" x14ac:dyDescent="0.2"/>
  <cols>
    <col min="1" max="1" width="11.42578125" style="1"/>
    <col min="2" max="3" width="12.85546875" style="1" bestFit="1" customWidth="1"/>
    <col min="4" max="4" width="17.7109375" style="1" customWidth="1"/>
    <col min="5" max="16384" width="11.42578125" style="1"/>
  </cols>
  <sheetData>
    <row r="1" spans="1:4" ht="36.75" customHeight="1" x14ac:dyDescent="0.2">
      <c r="A1" s="2" t="s">
        <v>0</v>
      </c>
      <c r="B1" s="3" t="s">
        <v>5</v>
      </c>
      <c r="C1" s="3" t="s">
        <v>1</v>
      </c>
      <c r="D1" s="3" t="s">
        <v>6</v>
      </c>
    </row>
    <row r="2" spans="1:4" x14ac:dyDescent="0.2">
      <c r="A2" s="4">
        <v>2005</v>
      </c>
      <c r="B2" s="13">
        <v>16</v>
      </c>
      <c r="C2" s="8">
        <v>2119843</v>
      </c>
      <c r="D2" s="10">
        <f>+B2/C2*100000</f>
        <v>0.75477287704797003</v>
      </c>
    </row>
    <row r="3" spans="1:4" x14ac:dyDescent="0.2">
      <c r="A3" s="4">
        <v>2006</v>
      </c>
      <c r="B3" s="13">
        <v>20</v>
      </c>
      <c r="C3" s="8">
        <v>2144860</v>
      </c>
      <c r="D3" s="10">
        <f t="shared" ref="D3:D11" si="0">+B3/C3*100000</f>
        <v>0.93246179237805737</v>
      </c>
    </row>
    <row r="4" spans="1:4" x14ac:dyDescent="0.2">
      <c r="A4" s="4">
        <v>2007</v>
      </c>
      <c r="B4" s="14">
        <v>22</v>
      </c>
      <c r="C4" s="8">
        <v>2169838</v>
      </c>
      <c r="D4" s="10">
        <f t="shared" si="0"/>
        <v>1.0139005769094283</v>
      </c>
    </row>
    <row r="5" spans="1:4" x14ac:dyDescent="0.2">
      <c r="A5" s="4">
        <v>2008</v>
      </c>
      <c r="B5" s="15">
        <v>21</v>
      </c>
      <c r="C5" s="8">
        <v>2194781</v>
      </c>
      <c r="D5" s="10">
        <f t="shared" si="0"/>
        <v>0.95681528134242089</v>
      </c>
    </row>
    <row r="6" spans="1:4" x14ac:dyDescent="0.2">
      <c r="A6" s="4">
        <v>2009</v>
      </c>
      <c r="B6" s="15">
        <v>24</v>
      </c>
      <c r="C6" s="8">
        <v>2219720</v>
      </c>
      <c r="D6" s="10">
        <f t="shared" si="0"/>
        <v>1.0812174508496566</v>
      </c>
    </row>
    <row r="7" spans="1:4" x14ac:dyDescent="0.2">
      <c r="A7" s="4">
        <v>2010</v>
      </c>
      <c r="B7" s="15">
        <v>23</v>
      </c>
      <c r="C7" s="8">
        <v>2244668</v>
      </c>
      <c r="D7" s="10">
        <f t="shared" si="0"/>
        <v>1.0246504160080689</v>
      </c>
    </row>
    <row r="8" spans="1:4" x14ac:dyDescent="0.2">
      <c r="A8" s="4">
        <v>2011</v>
      </c>
      <c r="B8" s="15">
        <v>12</v>
      </c>
      <c r="C8" s="8">
        <v>2269653</v>
      </c>
      <c r="D8" s="10">
        <f t="shared" si="0"/>
        <v>0.52871518245300053</v>
      </c>
    </row>
    <row r="9" spans="1:4" x14ac:dyDescent="0.2">
      <c r="A9" s="4">
        <v>2012</v>
      </c>
      <c r="B9" s="15">
        <v>7</v>
      </c>
      <c r="C9" s="8">
        <v>2294653</v>
      </c>
      <c r="D9" s="10">
        <f t="shared" si="0"/>
        <v>0.30505701733551871</v>
      </c>
    </row>
    <row r="10" spans="1:4" x14ac:dyDescent="0.2">
      <c r="A10" s="4">
        <v>2013</v>
      </c>
      <c r="B10" s="15">
        <v>5</v>
      </c>
      <c r="C10" s="8">
        <v>2319684</v>
      </c>
      <c r="D10" s="10">
        <f t="shared" si="0"/>
        <v>0.21554660031280121</v>
      </c>
    </row>
    <row r="11" spans="1:4" x14ac:dyDescent="0.2">
      <c r="A11" s="4">
        <v>2014</v>
      </c>
      <c r="B11" s="9"/>
      <c r="C11" s="8">
        <v>2344734</v>
      </c>
      <c r="D11" s="10">
        <f t="shared" si="0"/>
        <v>0</v>
      </c>
    </row>
    <row r="13" spans="1:4" x14ac:dyDescent="0.2">
      <c r="C13" s="6"/>
    </row>
    <row r="14" spans="1:4" x14ac:dyDescent="0.2">
      <c r="C14" s="1" t="e">
        <f>+#REF!/C11</f>
        <v>#REF!</v>
      </c>
    </row>
    <row r="15" spans="1:4" x14ac:dyDescent="0.2">
      <c r="B15" s="6"/>
    </row>
    <row r="16" spans="1:4" x14ac:dyDescent="0.2">
      <c r="B16" s="6"/>
    </row>
    <row r="17" spans="1:2" x14ac:dyDescent="0.2">
      <c r="A17" s="1" t="s">
        <v>2</v>
      </c>
    </row>
    <row r="18" spans="1:2" x14ac:dyDescent="0.2">
      <c r="B18" s="5"/>
    </row>
    <row r="19" spans="1:2" x14ac:dyDescent="0.2">
      <c r="B19" s="5"/>
    </row>
    <row r="20" spans="1:2" x14ac:dyDescent="0.2">
      <c r="B2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Mortalidad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Diana Carolina Mazo Arango</cp:lastModifiedBy>
  <dcterms:created xsi:type="dcterms:W3CDTF">2015-02-09T14:43:42Z</dcterms:created>
  <dcterms:modified xsi:type="dcterms:W3CDTF">2018-06-12T16:55:04Z</dcterms:modified>
</cp:coreProperties>
</file>